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45" yWindow="9465" windowWidth="14805" windowHeight="7350"/>
  </bookViews>
  <sheets>
    <sheet name="Заключенные ДГ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'Заключенные ДГ'!$B$4:$F$146</definedName>
    <definedName name="otrasli">[1]Sheet3!$A$1:$U$1</definedName>
    <definedName name="podotras">[2]ОКЭД_updated!$B$1:$B$88</definedName>
    <definedName name="v">[3]ОКЭД!$C$1:$C$13</definedName>
    <definedName name="отрасль">[4]ОКЭД!$C$1:$C$13</definedName>
  </definedNames>
  <calcPr calcId="125725"/>
</workbook>
</file>

<file path=xl/calcChain.xml><?xml version="1.0" encoding="utf-8"?>
<calcChain xmlns="http://schemas.openxmlformats.org/spreadsheetml/2006/main">
  <c r="F111" i="1"/>
  <c r="E111"/>
  <c r="F99"/>
  <c r="E99"/>
  <c r="F85"/>
  <c r="E85"/>
  <c r="F74"/>
  <c r="E74"/>
  <c r="F67"/>
  <c r="E67"/>
  <c r="F48" l="1"/>
  <c r="E48"/>
  <c r="F25"/>
  <c r="E25"/>
  <c r="E18" l="1"/>
  <c r="F18"/>
  <c r="F12"/>
  <c r="E12"/>
  <c r="F145" l="1"/>
  <c r="E145"/>
  <c r="F134"/>
  <c r="E134"/>
  <c r="E122"/>
  <c r="F122"/>
  <c r="F118"/>
  <c r="E118"/>
  <c r="E92"/>
  <c r="F92"/>
  <c r="F60" l="1"/>
  <c r="E60"/>
  <c r="F34"/>
  <c r="E34"/>
  <c r="E146" l="1"/>
  <c r="F146"/>
</calcChain>
</file>

<file path=xl/sharedStrings.xml><?xml version="1.0" encoding="utf-8"?>
<sst xmlns="http://schemas.openxmlformats.org/spreadsheetml/2006/main" count="257" uniqueCount="145">
  <si>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</si>
  <si>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</si>
  <si>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</si>
  <si>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</si>
  <si>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</si>
  <si>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</si>
  <si>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</si>
  <si>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</si>
  <si>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</si>
  <si>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</si>
  <si>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</si>
  <si>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</si>
  <si>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</si>
  <si>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ЮКО</t>
  </si>
  <si>
    <t>БВУ</t>
  </si>
  <si>
    <t>Delta Bank</t>
  </si>
  <si>
    <t>Альянс Банк</t>
  </si>
  <si>
    <t>Цеснабанк</t>
  </si>
  <si>
    <t>Евразийский банк</t>
  </si>
  <si>
    <t>Темiрбанк</t>
  </si>
  <si>
    <t>ВТБ</t>
  </si>
  <si>
    <t>БЦК</t>
  </si>
  <si>
    <t>НБК</t>
  </si>
  <si>
    <t>Сбербанк</t>
  </si>
  <si>
    <t>БТА</t>
  </si>
  <si>
    <t>Алматы</t>
  </si>
  <si>
    <t>Астана</t>
  </si>
  <si>
    <t>Итого</t>
  </si>
  <si>
    <t>ВСЕГО</t>
  </si>
  <si>
    <t>Кол-во подписанных гарантий</t>
  </si>
  <si>
    <t>Общая сумма гарантий, тенге</t>
  </si>
  <si>
    <t>Место в регионе</t>
  </si>
  <si>
    <t>ФИО менеджера Банка</t>
  </si>
  <si>
    <t xml:space="preserve">Абильдин А. С. </t>
  </si>
  <si>
    <t>Темиргазин Р. К.</t>
  </si>
  <si>
    <t>Баймагамбетова Г.С.</t>
  </si>
  <si>
    <t>Жулдасбаева Д.Г.</t>
  </si>
  <si>
    <t>Имангалиева З.С.</t>
  </si>
  <si>
    <r>
      <t>Чиншанло</t>
    </r>
    <r>
      <rPr>
        <sz val="10"/>
        <color theme="1"/>
        <rFont val="Arial"/>
        <family val="2"/>
        <charset val="204"/>
      </rPr>
      <t xml:space="preserve"> Т.</t>
    </r>
  </si>
  <si>
    <t>Жакипбекова А.</t>
  </si>
  <si>
    <t>Кошебекова Ж.Д.</t>
  </si>
  <si>
    <t>Утеков Р.</t>
  </si>
  <si>
    <t>Абисатова Л.Ж.</t>
  </si>
  <si>
    <t>Авезов Ж.</t>
  </si>
  <si>
    <t>Унаганов А.</t>
  </si>
  <si>
    <t>Батурина Ю.</t>
  </si>
  <si>
    <t>Аубакиров А.</t>
  </si>
  <si>
    <t>Касымжанова А.</t>
  </si>
  <si>
    <t>Клюева Е.</t>
  </si>
  <si>
    <t>Сайранулы К.</t>
  </si>
  <si>
    <t>Абдулин К.</t>
  </si>
  <si>
    <t>Досыбиев Н.</t>
  </si>
  <si>
    <t xml:space="preserve">Тян С. </t>
  </si>
  <si>
    <t>Гулина Ю.</t>
  </si>
  <si>
    <t>Тулепбергенева А.</t>
  </si>
  <si>
    <t>Семейбаев С.К.</t>
  </si>
  <si>
    <t>Глушкова А.</t>
  </si>
  <si>
    <t>Конысбаев Т.М.</t>
  </si>
  <si>
    <t>Ерболұлы М.</t>
  </si>
  <si>
    <t>Мусабеков А.</t>
  </si>
  <si>
    <t>Калауов М.</t>
  </si>
  <si>
    <t>Тен Л.</t>
  </si>
  <si>
    <t>Ахметова Г.</t>
  </si>
  <si>
    <t>Карабалин К.К.</t>
  </si>
  <si>
    <t>Шудабаева Ж.Р.</t>
  </si>
  <si>
    <t>Беспай К.А.</t>
  </si>
  <si>
    <t>Ахметова Г.Ж.</t>
  </si>
  <si>
    <t>Ибраева А.К.</t>
  </si>
  <si>
    <t>Татенов Д.А.</t>
  </si>
  <si>
    <t>Аубакирова Ж.</t>
  </si>
  <si>
    <t>Байнияз Д.</t>
  </si>
  <si>
    <t>Усембаев Т.</t>
  </si>
  <si>
    <t>Данильченко Е. А.</t>
  </si>
  <si>
    <t>Джамбулов Д.А.</t>
  </si>
  <si>
    <t>Сапаров Б.Б.</t>
  </si>
  <si>
    <t>Жолдасова Л.</t>
  </si>
  <si>
    <t>Цой С.</t>
  </si>
  <si>
    <t>Кульшанов Ж.Е.</t>
  </si>
  <si>
    <t>Косман Н.</t>
  </si>
  <si>
    <t>Куттыбадамов И.С.</t>
  </si>
  <si>
    <t>Сулейменова А. С.</t>
  </si>
  <si>
    <t>Омаров Н.К.</t>
  </si>
  <si>
    <t>Уалиахметов Е.С.</t>
  </si>
  <si>
    <t>Мукашев С.М.</t>
  </si>
  <si>
    <t>Катренов Т.</t>
  </si>
  <si>
    <t>Айдарханова М.К.</t>
  </si>
  <si>
    <t>Калинина Диана</t>
  </si>
  <si>
    <t>Ким К.Е.</t>
  </si>
  <si>
    <t>Утешева Д.Х.</t>
  </si>
  <si>
    <t>Есенова А.</t>
  </si>
  <si>
    <t>Результаты акции «Успех гарантирован» по состоянию на 01.08.2014 г.</t>
  </si>
  <si>
    <t>Секова Айсулу</t>
  </si>
  <si>
    <t>Сарсекенова Зарина</t>
  </si>
  <si>
    <t>Bank RBK</t>
  </si>
  <si>
    <t>Каменев Александр</t>
  </si>
  <si>
    <t>Соломбаева А.Е.</t>
  </si>
  <si>
    <t>Байзаков Армат</t>
  </si>
  <si>
    <t>Капасов Нуржан</t>
  </si>
  <si>
    <t>Жапарова Индира</t>
  </si>
  <si>
    <t>Мурат Н.</t>
  </si>
  <si>
    <t>Айсаева Г.</t>
  </si>
  <si>
    <t>Ережепова Б.</t>
  </si>
  <si>
    <t>Жантаева А.</t>
  </si>
  <si>
    <t>Байтуманов М.</t>
  </si>
  <si>
    <t>Ким Е.Г.</t>
  </si>
  <si>
    <t>Аманова Г.</t>
  </si>
  <si>
    <t>Нуршубаев Д.Б.</t>
  </si>
  <si>
    <t>Ахметов А.М.</t>
  </si>
  <si>
    <t>Хасангалиева А.М.</t>
  </si>
  <si>
    <t>Ильинская Е.В.</t>
  </si>
  <si>
    <t>Марченко Д.И.</t>
  </si>
  <si>
    <t>Казаков А.А.</t>
  </si>
  <si>
    <t>Абдуллин Е.</t>
  </si>
  <si>
    <t>Коврижных Е.</t>
  </si>
  <si>
    <t>Туганбаев А.Г.</t>
  </si>
  <si>
    <t>Кузнецов Н.</t>
  </si>
  <si>
    <t>Малков А.</t>
  </si>
  <si>
    <t>Стаценко П.</t>
  </si>
  <si>
    <t>Стеценко С.</t>
  </si>
  <si>
    <t>Маханов О.</t>
  </si>
  <si>
    <t>Ахметова А.М.</t>
  </si>
  <si>
    <t>Каймульдин К.</t>
  </si>
  <si>
    <t>Кожанов А.Ж.</t>
  </si>
  <si>
    <t>Альфа Банк</t>
  </si>
  <si>
    <t>Бершимбаев Б.</t>
  </si>
  <si>
    <t>Хряпкина И.</t>
  </si>
  <si>
    <t>Хозаев А.</t>
  </si>
  <si>
    <t>Суркова С.В.</t>
  </si>
  <si>
    <t>Турлубекова А.С.</t>
  </si>
  <si>
    <t>Кунгурцев М.Н.</t>
  </si>
  <si>
    <t>Муратова А.Х.</t>
  </si>
  <si>
    <t>Дю Татьяна</t>
  </si>
  <si>
    <t>Болысаева Айгерим</t>
  </si>
  <si>
    <t>Ганюк А.</t>
  </si>
  <si>
    <t>Аббасжан Алия</t>
  </si>
  <si>
    <t>Шегебаев Мади</t>
  </si>
  <si>
    <t>Пак Анатолий</t>
  </si>
  <si>
    <t>Талибаева Зульфия</t>
  </si>
  <si>
    <t>Гура А.</t>
  </si>
  <si>
    <t>Каримова Азина</t>
  </si>
  <si>
    <t>Маканов Нурлан</t>
  </si>
  <si>
    <t>Досанова Акбота</t>
  </si>
  <si>
    <t>Рысметова Сания</t>
  </si>
  <si>
    <t>Ереденова К.</t>
  </si>
  <si>
    <t>Ерденова К.Б.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</si>
</sst>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.0_р_._-;\-* #,##0.0_р_._-;_-* &quot;-&quot;??_р_._-;_-@_-"/>
    <numFmt numFmtId="166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5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justify"/>
    </xf>
    <xf numFmtId="0" fontId="10" fillId="3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3" fontId="11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6" fillId="0" borderId="0" xfId="0" applyFont="1"/>
    <xf numFmtId="3" fontId="0" fillId="0" borderId="0" xfId="0" applyNumberFormat="1"/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3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5" fontId="15" fillId="4" borderId="2" xfId="1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ill="1"/>
    <xf numFmtId="3" fontId="10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8" fillId="0" borderId="6" xfId="0" applyFont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3" xfId="5"/>
    <cellStyle name="Обычный 4" xfId="4"/>
    <cellStyle name="Обычный 4 2" xfId="9"/>
    <cellStyle name="Обычный 4 2 2" xfId="15"/>
    <cellStyle name="Обычный 4 3" xfId="13"/>
    <cellStyle name="Обычный 5" xfId="2"/>
    <cellStyle name="Обычный 6" xfId="7"/>
    <cellStyle name="Обычный 7" xfId="6"/>
    <cellStyle name="Обычный 7 2" xfId="14"/>
    <cellStyle name="Обычный 8" xfId="11"/>
    <cellStyle name="Обычный 9" xfId="10"/>
    <cellStyle name="Финансовый" xfId="1" builtinId="3"/>
    <cellStyle name="Финансовый 2" xfId="8"/>
    <cellStyle name="Финансовый 3" xfId="1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2400300" y="5290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2400300" y="12068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2400300" y="285773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2400300" y="285773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2400300" y="318158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2400300" y="318158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2400300" y="3360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2400300" y="3360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2400300" y="43805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2400300" y="43805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2400300" y="5902880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2400300" y="5902880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2400300" y="5290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2400300" y="285773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2400300" y="285773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2400300" y="318158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2400300" y="318158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2400300" y="3360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2400300" y="3360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2400300" y="43805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2400300" y="43805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2400300" y="5902880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2400300" y="5902880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2943225" y="5265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2943225" y="5265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2943225" y="5265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2943225" y="52654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0" name="TextBox 29"/>
        <xdr:cNvSpPr txBox="1"/>
      </xdr:nvSpPr>
      <xdr:spPr>
        <a:xfrm>
          <a:off x="2943225" y="360259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1" name="TextBox 30"/>
        <xdr:cNvSpPr txBox="1"/>
      </xdr:nvSpPr>
      <xdr:spPr>
        <a:xfrm>
          <a:off x="2943225" y="360259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2" name="TextBox 31"/>
        <xdr:cNvSpPr txBox="1"/>
      </xdr:nvSpPr>
      <xdr:spPr>
        <a:xfrm>
          <a:off x="2943225" y="360259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3" name="TextBox 32"/>
        <xdr:cNvSpPr txBox="1"/>
      </xdr:nvSpPr>
      <xdr:spPr>
        <a:xfrm>
          <a:off x="2943225" y="360259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4" name="TextBox 33"/>
        <xdr:cNvSpPr txBox="1"/>
      </xdr:nvSpPr>
      <xdr:spPr>
        <a:xfrm>
          <a:off x="2943225" y="361592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5" name="TextBox 34"/>
        <xdr:cNvSpPr txBox="1"/>
      </xdr:nvSpPr>
      <xdr:spPr>
        <a:xfrm>
          <a:off x="2943225" y="361592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6" name="TextBox 35"/>
        <xdr:cNvSpPr txBox="1"/>
      </xdr:nvSpPr>
      <xdr:spPr>
        <a:xfrm>
          <a:off x="2943225" y="361592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88</xdr:row>
      <xdr:rowOff>316706</xdr:rowOff>
    </xdr:from>
    <xdr:ext cx="914400" cy="264560"/>
    <xdr:sp macro="" textlink="">
      <xdr:nvSpPr>
        <xdr:cNvPr id="37" name="TextBox 36"/>
        <xdr:cNvSpPr txBox="1"/>
      </xdr:nvSpPr>
      <xdr:spPr>
        <a:xfrm>
          <a:off x="2943225" y="3615928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2943225" y="4908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2943225" y="4908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2943225" y="4908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2943225" y="4908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2943225" y="49215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2943225" y="49215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2943225" y="49215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2943225" y="49215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2943225" y="595336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2943225" y="595336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2943225" y="595336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2943225" y="595336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2943225" y="599908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2943225" y="599908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2943225" y="599908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2943225" y="5999083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2400300" y="971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2400300" y="971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2371725" y="24955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2371725" y="24955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2371725" y="24955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129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2371725" y="24955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r.baigojayev/AppData/Roaming/Microsoft/Excel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r.baigojayev/AppData/Roaming/Microsoft/Excel/Users/daniyar.baigojayev/AppData/Local/Microsoft/Windows/Temporary%20Internet%20Files/Content.Outlook/B8Z30B62/16_07_2013_%20&#1070;&#1050;&#1054;%20&#1089;&#1091;&#1073;&#1089;&#1080;&#1076;&#1080;&#1088;&#1086;&#1074;&#1072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r.baigojayev/AppData/Roaming/Microsoft/Excel/&#1088;&#1072;&#1073;&#1086;&#1095;&#1080;&#1081;%20&#1089;&#1090;&#1086;&#1083;/11.04.2014_&#1047;&#1072;&#1087;&#1072;&#1076;&#1085;&#1086;-&#1050;&#1072;&#1079;&#1072;&#1093;&#1089;&#1090;&#1072;&#1085;&#1089;&#1082;&#1072;&#1103;%20&#1086;&#1073;&#1083;&#1072;&#1089;&#1090;&#1100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r.baigojayev/AppData/Roaming/Microsoft/Excel/Documents%20and%20Settings/Balausa.Zhulumova/&#1056;&#1072;&#1073;&#1086;&#1095;&#1080;&#1081;%20&#1089;&#1090;&#1086;&#1083;/&#1052;&#1086;&#1080;%20&#1076;&#1086;&#1082;&#1091;&#1084;&#1077;&#1085;&#1090;&#1099;/&#1080;&#1085;&#1092;&#1086;&#1088;&#1084;&#1072;&#1094;&#1080;&#1103;%20&#1087;&#1086;%20&#1044;&#1050;&#1041;/&#1044;&#1050;&#1041;%202020/&#1054;&#1073;&#1097;&#1080;&#1081;%20&#1086;&#1090;&#1095;&#1077;&#1090;/&#1089;&#1091;&#1073;&#1089;&#1080;&#1076;&#1080;&#1080;%20&#1041;&#1042;&#1091;/&#1057;&#1091;&#1073;&#1089;&#1080;&#1076;&#1080;&#1088;&#1086;&#1074;&#1072;&#1085;&#1080;&#1077;%2002%2005%202013_&#1041;&#1072;&#1085;&#1082;&#1080;%20&#1040;&#1082;&#1090;&#1102;&#1073;&#1080;&#1085;&#1089;&#1082;&#1072;&#1103;%20&#1086;&#1073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A - Растениеводство и животноводство, охота и предос-тавление услуг в этих областях</v>
          </cell>
        </row>
        <row r="2">
          <cell r="B2" t="str">
            <v>A - Лесоводство и лесозаготовки</v>
          </cell>
        </row>
        <row r="3">
          <cell r="B3" t="str">
            <v>A - Рыболовство и аквакультура</v>
          </cell>
        </row>
        <row r="4">
          <cell r="B4" t="str">
            <v>B - Добыча угля и лигнита</v>
          </cell>
        </row>
        <row r="5">
          <cell r="B5" t="str">
            <v>B - Добыча сырой нефти и природного газа</v>
          </cell>
        </row>
        <row r="6">
          <cell r="B6" t="str">
            <v>B - Добыча металлических руд</v>
          </cell>
        </row>
        <row r="7">
          <cell r="B7" t="str">
            <v>B - Прочие отрасли горнодобывающей промышленности</v>
          </cell>
        </row>
        <row r="8">
          <cell r="B8" t="str">
            <v>B - Технические услуги в области горнодобывающей промышленности</v>
          </cell>
        </row>
        <row r="9">
          <cell r="B9" t="str">
            <v>C - Производство продуктов питания</v>
          </cell>
        </row>
        <row r="10">
          <cell r="B10" t="str">
            <v>C - Производство напитков</v>
          </cell>
        </row>
        <row r="11">
          <cell r="B11" t="str">
            <v>C - Производство табачных изделий</v>
          </cell>
        </row>
        <row r="12">
          <cell r="B12" t="str">
            <v>C - Производство текстильных изделий</v>
          </cell>
        </row>
        <row r="13">
          <cell r="B13" t="str">
            <v>C - Производство одежды</v>
          </cell>
        </row>
        <row r="14">
          <cell r="B14" t="str">
            <v>C - Производство кожаной и относящейся к ней продук-ции</v>
          </cell>
        </row>
        <row r="15">
          <cell r="B15" t="str">
            <v>C - Производство деревянных и пробковых изделий, кроме мебели; производство изделий из соломки и материалов для плетения</v>
          </cell>
        </row>
        <row r="16">
          <cell r="B16" t="str">
            <v>C - Производство бумаги и бумажной продукции</v>
          </cell>
        </row>
        <row r="17">
          <cell r="B17" t="str">
            <v>C - Печать и воспроизведение записанных материалов</v>
          </cell>
        </row>
        <row r="18">
          <cell r="B18" t="str">
            <v>C - Производство кокса и продуктов нефтепереработки</v>
          </cell>
        </row>
        <row r="19">
          <cell r="B19" t="str">
            <v>C - Производство продуктов химической промышленно-сти</v>
          </cell>
        </row>
        <row r="20">
          <cell r="B20" t="str">
            <v>C - Производство основных фармацевтических продуктов и препаратов</v>
          </cell>
        </row>
        <row r="21">
          <cell r="B21" t="str">
            <v>C - Производство резиновых и пластмассовых изделий</v>
          </cell>
        </row>
        <row r="22">
          <cell r="B22" t="str">
            <v>C - Производство прочей не металлической минеральной продукции</v>
          </cell>
        </row>
        <row r="23">
          <cell r="B23" t="str">
            <v>C - Металлургическая промышленность</v>
          </cell>
        </row>
        <row r="24">
          <cell r="B24" t="str">
            <v>C - Производство готовых металлических изделий, кроме машин и оборудования</v>
          </cell>
        </row>
        <row r="25">
          <cell r="B25" t="str">
            <v>C - Производство компьютеров, электронной и оптиче-ской продукции</v>
          </cell>
        </row>
        <row r="26">
          <cell r="B26" t="str">
            <v>C - Производство электрического оборудования</v>
          </cell>
        </row>
        <row r="27">
          <cell r="B27" t="str">
            <v>C - Производство машин и оборудования, не включенных в другие категории</v>
          </cell>
        </row>
        <row r="28">
          <cell r="B28" t="str">
            <v>C - Производство автотранспортных средств, трейлеров и полуприцепов</v>
          </cell>
        </row>
        <row r="29">
          <cell r="B29" t="str">
            <v>C - Производство прочих транспортных средств</v>
          </cell>
        </row>
        <row r="30">
          <cell r="B30" t="str">
            <v>C - Производство мебели</v>
          </cell>
        </row>
        <row r="31">
          <cell r="B31" t="str">
            <v>C - Производство прочих готовых изделий</v>
          </cell>
        </row>
        <row r="32">
          <cell r="B32" t="str">
            <v>C - Ремонт и установка машин и оборудования</v>
          </cell>
        </row>
        <row r="33">
          <cell r="B33" t="str">
            <v>D - Электроснабжение, подача газа, пара и воздушное  кондиционирование</v>
          </cell>
        </row>
        <row r="34">
          <cell r="B34" t="str">
            <v>E - Сбор, обработка и распределение воды</v>
          </cell>
        </row>
        <row r="35">
          <cell r="B35" t="str">
            <v>E - Канализационная система</v>
          </cell>
        </row>
        <row r="36">
          <cell r="B36" t="str">
            <v>E - Сбор, обработка и удаление отходов; утилизация от-ходов</v>
          </cell>
        </row>
        <row r="37">
          <cell r="B37" t="str">
            <v>E - Рекультивация и прочие услуги в области удаления отходов</v>
          </cell>
        </row>
        <row r="38">
          <cell r="B38" t="str">
            <v>F - Строительство зданий и сооружений</v>
          </cell>
        </row>
        <row r="39">
          <cell r="B39" t="str">
            <v>F - Гражданское строительство</v>
          </cell>
        </row>
        <row r="40">
          <cell r="B40" t="str">
            <v>F - Специализированные строительные работы</v>
          </cell>
        </row>
        <row r="41">
          <cell r="B41" t="str">
            <v>G - Оптовая и розничная торговля автомобилями и мотоциклами, и их ремонт</v>
          </cell>
        </row>
        <row r="42">
          <cell r="B42" t="str">
            <v>G - Оптовая торговля за исключением автомобилей и мотоциклов</v>
          </cell>
        </row>
        <row r="43">
          <cell r="B43" t="str">
            <v>G - Розничная торговля, кроме торговли автомобилями и мотоциклами</v>
          </cell>
        </row>
        <row r="44">
          <cell r="B44" t="str">
            <v>H - Сухопутный транспорт и транспортирование по тру-бопроводам</v>
          </cell>
        </row>
        <row r="45">
          <cell r="B45" t="str">
            <v>H - Водный транспорт</v>
          </cell>
        </row>
        <row r="46">
          <cell r="B46" t="str">
            <v>H - Воздушный транспорт</v>
          </cell>
        </row>
        <row r="47">
          <cell r="B47" t="str">
            <v>H - Складское хозяйство и вспомогательная транспортная деятельность</v>
          </cell>
        </row>
        <row r="48">
          <cell r="B48" t="str">
            <v>H - Почтовая и курьерская деятельность</v>
          </cell>
        </row>
        <row r="49">
          <cell r="B49" t="str">
            <v>I - Услуги по организации проживания</v>
          </cell>
        </row>
        <row r="50">
          <cell r="B50" t="str">
            <v>I - Услуги по предоставлению продуктов питания и на-питков</v>
          </cell>
        </row>
        <row r="51">
          <cell r="B51" t="str">
            <v>J - Издательская деятельность</v>
          </cell>
        </row>
        <row r="52">
          <cell r="B52" t="str">
            <v>J - Производство кино-, видеофильмов, и телевизионных программ, фонограмм и музыкальных записей</v>
          </cell>
        </row>
        <row r="53">
          <cell r="B53" t="str">
            <v>J - Деятельность по созданию программ и телерадиовещание</v>
          </cell>
        </row>
        <row r="54">
          <cell r="B54" t="str">
            <v>J - Связь</v>
          </cell>
        </row>
        <row r="55">
          <cell r="B55" t="str">
            <v>J - Компьютерное программирование, консультации и другие сопутствующие услуги</v>
          </cell>
        </row>
        <row r="56">
          <cell r="B56" t="str">
            <v>J - Деятельность информационных служб</v>
          </cell>
        </row>
        <row r="57">
          <cell r="B57" t="str">
            <v>K - Финансовые услуги, за исключением услуг страховых и пенсионных фондов</v>
          </cell>
        </row>
        <row r="58">
          <cell r="B58" t="str">
            <v>K - Страхование, перестрахование и деятельность пенси-онных фондов, кроме обязательного социального страхования</v>
          </cell>
        </row>
        <row r="59">
          <cell r="B59" t="str">
            <v>K - Вспомогательная деятельность по предоставлению финансовых услуг и страхования</v>
          </cell>
        </row>
        <row r="60">
          <cell r="B60" t="str">
            <v>L - Операции с недвижимым имуществом</v>
          </cell>
        </row>
        <row r="61">
          <cell r="B61" t="str">
            <v>M - Деятельность в области права и бухгалтерского учета</v>
          </cell>
        </row>
        <row r="62">
          <cell r="B62" t="str">
            <v xml:space="preserve">M - Деятельность головных компаний; консультации по вопросам управления </v>
          </cell>
        </row>
        <row r="63">
          <cell r="B63" t="str">
            <v>M - Деятельность в области архитектуры, инженерных изысканий; технических испытаний и анализа</v>
          </cell>
        </row>
        <row r="64">
          <cell r="B64" t="str">
            <v>M - Научные исследования и разработки</v>
          </cell>
        </row>
        <row r="65">
          <cell r="B65" t="str">
            <v>M - Рекламная деятельность и изучение рыночной конъ-юнктуры</v>
          </cell>
        </row>
        <row r="66">
          <cell r="B66" t="str">
            <v>M - Прочая профессиональная, научная и техническая деятельность</v>
          </cell>
        </row>
        <row r="67">
          <cell r="B67" t="str">
            <v>M - Ветеринарная деятельность</v>
          </cell>
        </row>
        <row r="68">
          <cell r="B68" t="str">
            <v>N - Аренда, прокат и лизинг</v>
          </cell>
        </row>
        <row r="69">
          <cell r="B69" t="str">
            <v>N - Трудоустройство</v>
          </cell>
        </row>
        <row r="70">
          <cell r="B70" t="str">
            <v>N - Деятельность туроператоров, турагентов и прочих организаций, предоставляющих услуги в сфере туризма</v>
          </cell>
        </row>
        <row r="71">
          <cell r="B71" t="str">
            <v>N - Деятельность по обеспечению безопасности и рассле-дованию</v>
          </cell>
        </row>
        <row r="72">
          <cell r="B72" t="str">
            <v>N - Деятельность в области обслуживания зданий и территорий</v>
          </cell>
        </row>
        <row r="73">
          <cell r="B73" t="str">
            <v>N - Деятельность в области административно-управленческого, хозяйственного и прочего вспомогательного обслуживания</v>
          </cell>
        </row>
        <row r="74">
          <cell r="B74" t="str">
            <v>O - Государственное управление и оборона; обязательное социальное обеспечение</v>
          </cell>
        </row>
        <row r="75">
          <cell r="B75" t="str">
            <v>P - Образование</v>
          </cell>
        </row>
        <row r="76">
          <cell r="B76" t="str">
            <v>Q - Деятельность в области здравоохранения</v>
          </cell>
        </row>
        <row r="77">
          <cell r="B77" t="str">
            <v>Q - Деятельность по уходу с обеспечение проживания</v>
          </cell>
        </row>
        <row r="78">
          <cell r="B78" t="str">
            <v>Q - Предоставление социальных услуг без обеспечения проживания</v>
          </cell>
        </row>
        <row r="79">
          <cell r="B79" t="str">
            <v>R - Деятельность в области творчества, искусства и раз-влечений</v>
          </cell>
        </row>
        <row r="80">
          <cell r="B80" t="str">
            <v>R - Деятельность библиотек, архивов, музеев и других учреждений культурного обслуживания</v>
          </cell>
        </row>
        <row r="81">
          <cell r="B81" t="str">
            <v>R - Деятельность по организации азартных игр и заклю-чения пари</v>
          </cell>
        </row>
        <row r="82">
          <cell r="B82" t="str">
            <v>R - Деятельность в области спорта, организации отдыха и развлечений</v>
          </cell>
        </row>
        <row r="83">
          <cell r="B83" t="str">
            <v>S - Деятельность членских организаций</v>
          </cell>
        </row>
        <row r="84">
          <cell r="B84" t="str">
            <v>S - Ремонт компьютеров, предметов личного потребления и бытовых товаров</v>
          </cell>
        </row>
        <row r="85">
          <cell r="B85" t="str">
            <v>S - Предоставление прочих индивидуальных услуг</v>
          </cell>
        </row>
        <row r="86">
          <cell r="B86" t="str">
            <v>T - Деятельность домашних хозяйств, нанимающих до-машнюю прислугу</v>
          </cell>
        </row>
        <row r="87">
          <cell r="B87" t="str">
            <v>T - Деятельность домашних хозяйств по производству товаров для собственного потребления</v>
          </cell>
        </row>
        <row r="88">
          <cell r="B88" t="str">
            <v>U - Деятельность экстерриториальных организаций и органов</v>
          </cell>
        </row>
      </sheetData>
      <sheetData sheetId="7">
        <row r="1">
          <cell r="A1" t="str">
            <v xml:space="preserve">A - Сельское, лесное и рыбное хозяйство 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ила заполнения таблицы"/>
      <sheetName val="Субсидирование"/>
      <sheetName val="Выдачи"/>
      <sheetName val="Коды"/>
      <sheetName val="ОКЭД"/>
      <sheetName val="Списки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A - Сельское, лесное и рыбное хозяйство </v>
          </cell>
        </row>
        <row r="2">
          <cell r="C2" t="str">
            <v>B - Горнодобывающая промышленность и разработка карьеров</v>
          </cell>
        </row>
        <row r="3">
          <cell r="C3" t="str">
            <v>C - Обрабатывающая промышленность</v>
          </cell>
        </row>
        <row r="4">
          <cell r="C4" t="str">
            <v>D - Электроснабжение, подача газа, пара и воздушное  кондиционирование</v>
          </cell>
        </row>
        <row r="5">
          <cell r="C5" t="str">
            <v>E - Водоснабжение; канализационная система, контроль над сбором и распределением отходов</v>
          </cell>
        </row>
        <row r="6">
          <cell r="C6" t="str">
            <v>H - Транспорт и складирование</v>
          </cell>
        </row>
        <row r="7">
          <cell r="C7" t="str">
            <v>I - Услуги по проживанию и питанию</v>
          </cell>
        </row>
        <row r="8">
          <cell r="C8" t="str">
            <v>J - Информация и связь</v>
          </cell>
        </row>
        <row r="9">
          <cell r="C9" t="str">
            <v>M - Профессиональная, научная и техническая деятельность</v>
          </cell>
        </row>
        <row r="10">
          <cell r="C10" t="str">
            <v>P - Образование</v>
          </cell>
        </row>
        <row r="11">
          <cell r="C11" t="str">
            <v>Q - Здравоохранение и социальные услуги</v>
          </cell>
        </row>
        <row r="12">
          <cell r="C12" t="str">
            <v>R - Искусство, развлечения и отдых</v>
          </cell>
        </row>
        <row r="13">
          <cell r="C13" t="str">
            <v>S - Предоставление прочих видов услуг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рование"/>
      <sheetName val="Выдачи"/>
      <sheetName val="ОКЭД"/>
      <sheetName val="Лист1"/>
      <sheetName val="списки"/>
      <sheetName val="ОКЭД_updated"/>
      <sheetName val="Sheet3"/>
    </sheetNames>
    <sheetDataSet>
      <sheetData sheetId="0"/>
      <sheetData sheetId="1"/>
      <sheetData sheetId="2">
        <row r="1">
          <cell r="C1" t="str">
            <v xml:space="preserve">A - Сельское, лесное и рыбное хозяйство </v>
          </cell>
        </row>
        <row r="2">
          <cell r="C2" t="str">
            <v>B - Горнодобывающая промышленность и разработка карьеров</v>
          </cell>
        </row>
        <row r="3">
          <cell r="C3" t="str">
            <v>C - Обрабатывающая промышленность</v>
          </cell>
        </row>
        <row r="4">
          <cell r="C4" t="str">
            <v>D - Электроснабжение, подача газа, пара и воздушное  кондиционирование</v>
          </cell>
        </row>
        <row r="5">
          <cell r="C5" t="str">
            <v>E - Водоснабжение; канализационная система, контроль над сбором и распределением отходов</v>
          </cell>
        </row>
        <row r="6">
          <cell r="C6" t="str">
            <v>H - Транспорт и складирование</v>
          </cell>
        </row>
        <row r="7">
          <cell r="C7" t="str">
            <v>I - Услуги по проживанию и питанию</v>
          </cell>
        </row>
        <row r="8">
          <cell r="C8" t="str">
            <v>J - Информация и связь</v>
          </cell>
        </row>
        <row r="9">
          <cell r="C9" t="str">
            <v>M - Профессиональная, научная и техническая деятельность</v>
          </cell>
        </row>
        <row r="10">
          <cell r="C10" t="str">
            <v>P - Образование</v>
          </cell>
        </row>
        <row r="11">
          <cell r="C11" t="str">
            <v>Q - Здравоохранение и социальные услуги</v>
          </cell>
        </row>
        <row r="12">
          <cell r="C12" t="str">
            <v>R - Искусство, развлечения и отдых</v>
          </cell>
        </row>
        <row r="13">
          <cell r="C13" t="str">
            <v>S - Предоставление прочих видов услуг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5" sqref="F95"/>
    </sheetView>
  </sheetViews>
  <sheetFormatPr defaultRowHeight="15"/>
  <cols>
    <col min="1" max="1" width="9.140625" style="22"/>
    <col min="2" max="2" width="26.42578125" customWidth="1"/>
    <col min="3" max="3" width="25.28515625" customWidth="1"/>
    <col min="4" max="4" width="37" style="12" customWidth="1"/>
    <col min="5" max="5" width="15.85546875" style="21" customWidth="1"/>
    <col min="6" max="6" width="28" customWidth="1"/>
  </cols>
  <sheetData>
    <row r="1" spans="2:6">
      <c r="C1" s="22"/>
      <c r="D1" s="22"/>
      <c r="F1" s="18"/>
    </row>
    <row r="2" spans="2:6">
      <c r="B2" s="2"/>
      <c r="C2" s="20" t="s">
        <v>90</v>
      </c>
      <c r="D2" s="18"/>
      <c r="E2" s="38"/>
      <c r="F2" s="18"/>
    </row>
    <row r="3" spans="2:6">
      <c r="D3" s="18"/>
      <c r="E3" s="38"/>
      <c r="F3" s="18"/>
    </row>
    <row r="4" spans="2:6" ht="45">
      <c r="B4" s="31" t="s">
        <v>31</v>
      </c>
      <c r="C4" s="32" t="s">
        <v>14</v>
      </c>
      <c r="D4" s="33" t="s">
        <v>32</v>
      </c>
      <c r="E4" s="34" t="s">
        <v>29</v>
      </c>
      <c r="F4" s="34" t="s">
        <v>30</v>
      </c>
    </row>
    <row r="5" spans="2:6">
      <c r="B5" s="65" t="s">
        <v>0</v>
      </c>
      <c r="C5" s="66"/>
      <c r="D5" s="66"/>
      <c r="E5" s="66"/>
      <c r="F5" s="67"/>
    </row>
    <row r="6" spans="2:6">
      <c r="B6" s="24">
        <v>1</v>
      </c>
      <c r="C6" s="35" t="s">
        <v>23</v>
      </c>
      <c r="D6" s="35" t="s">
        <v>81</v>
      </c>
      <c r="E6" s="5">
        <v>2</v>
      </c>
      <c r="F6" s="37">
        <v>28195000</v>
      </c>
    </row>
    <row r="7" spans="2:6">
      <c r="B7" s="23">
        <v>2</v>
      </c>
      <c r="C7" s="36" t="s">
        <v>20</v>
      </c>
      <c r="D7" s="35" t="s">
        <v>33</v>
      </c>
      <c r="E7" s="5">
        <v>1</v>
      </c>
      <c r="F7" s="37">
        <v>16800000</v>
      </c>
    </row>
    <row r="8" spans="2:6" s="22" customFormat="1">
      <c r="B8" s="23">
        <v>3</v>
      </c>
      <c r="C8" s="35" t="s">
        <v>18</v>
      </c>
      <c r="D8" s="35" t="s">
        <v>82</v>
      </c>
      <c r="E8" s="5">
        <v>1</v>
      </c>
      <c r="F8" s="5">
        <v>16500000</v>
      </c>
    </row>
    <row r="9" spans="2:6" s="22" customFormat="1">
      <c r="B9" s="23">
        <v>4</v>
      </c>
      <c r="C9" s="35" t="s">
        <v>18</v>
      </c>
      <c r="D9" s="35" t="s">
        <v>34</v>
      </c>
      <c r="E9" s="5">
        <v>1</v>
      </c>
      <c r="F9" s="37">
        <v>13500000</v>
      </c>
    </row>
    <row r="10" spans="2:6" s="22" customFormat="1">
      <c r="B10" s="23">
        <v>5</v>
      </c>
      <c r="C10" s="35" t="s">
        <v>18</v>
      </c>
      <c r="D10" s="43" t="s">
        <v>83</v>
      </c>
      <c r="E10" s="5">
        <v>1</v>
      </c>
      <c r="F10" s="5">
        <v>9250000</v>
      </c>
    </row>
    <row r="11" spans="2:6" s="22" customFormat="1">
      <c r="B11" s="23">
        <v>6</v>
      </c>
      <c r="C11" s="44" t="s">
        <v>21</v>
      </c>
      <c r="D11" s="35" t="s">
        <v>84</v>
      </c>
      <c r="E11" s="5">
        <v>1</v>
      </c>
      <c r="F11" s="5">
        <v>6440000</v>
      </c>
    </row>
    <row r="12" spans="2:6">
      <c r="B12" s="11" t="s">
        <v>27</v>
      </c>
      <c r="C12" s="7"/>
      <c r="D12" s="14"/>
      <c r="E12" s="15">
        <f>SUM(E6:E11)</f>
        <v>7</v>
      </c>
      <c r="F12" s="30">
        <f>SUM(F6:F11)</f>
        <v>90685000</v>
      </c>
    </row>
    <row r="13" spans="2:6">
      <c r="B13" s="65" t="s">
        <v>1</v>
      </c>
      <c r="C13" s="66"/>
      <c r="D13" s="66"/>
      <c r="E13" s="66"/>
      <c r="F13" s="67"/>
    </row>
    <row r="14" spans="2:6">
      <c r="B14" s="23">
        <v>1</v>
      </c>
      <c r="C14" s="35" t="s">
        <v>19</v>
      </c>
      <c r="D14" s="35" t="s">
        <v>35</v>
      </c>
      <c r="E14" s="9">
        <v>1</v>
      </c>
      <c r="F14" s="37">
        <v>19836000</v>
      </c>
    </row>
    <row r="15" spans="2:6">
      <c r="B15" s="23">
        <v>2</v>
      </c>
      <c r="C15" s="35" t="s">
        <v>18</v>
      </c>
      <c r="D15" s="35" t="s">
        <v>36</v>
      </c>
      <c r="E15" s="5">
        <v>1</v>
      </c>
      <c r="F15" s="37">
        <v>9900000</v>
      </c>
    </row>
    <row r="16" spans="2:6" s="22" customFormat="1">
      <c r="B16" s="23">
        <v>3</v>
      </c>
      <c r="C16" s="45" t="s">
        <v>22</v>
      </c>
      <c r="D16" s="35" t="s">
        <v>85</v>
      </c>
      <c r="E16" s="5">
        <v>1</v>
      </c>
      <c r="F16" s="37">
        <v>8843254</v>
      </c>
    </row>
    <row r="17" spans="2:6">
      <c r="B17" s="23">
        <v>4</v>
      </c>
      <c r="C17" s="35" t="s">
        <v>21</v>
      </c>
      <c r="D17" s="35" t="s">
        <v>37</v>
      </c>
      <c r="E17" s="5">
        <v>1</v>
      </c>
      <c r="F17" s="37">
        <v>6912000</v>
      </c>
    </row>
    <row r="18" spans="2:6">
      <c r="B18" s="11" t="s">
        <v>27</v>
      </c>
      <c r="C18" s="7"/>
      <c r="D18" s="14"/>
      <c r="E18" s="15">
        <f>SUM(E14:E17)</f>
        <v>4</v>
      </c>
      <c r="F18" s="30">
        <f>SUM(F14:F17)</f>
        <v>45491254</v>
      </c>
    </row>
    <row r="19" spans="2:6">
      <c r="B19" s="65" t="s">
        <v>2</v>
      </c>
      <c r="C19" s="66"/>
      <c r="D19" s="66"/>
      <c r="E19" s="66"/>
      <c r="F19" s="67"/>
    </row>
    <row r="20" spans="2:6" s="12" customFormat="1">
      <c r="B20" s="25">
        <v>1</v>
      </c>
      <c r="C20" s="25" t="s">
        <v>18</v>
      </c>
      <c r="D20" s="35" t="s">
        <v>86</v>
      </c>
      <c r="E20" s="48">
        <v>1</v>
      </c>
      <c r="F20" s="47">
        <v>25000000</v>
      </c>
    </row>
    <row r="21" spans="2:6" s="12" customFormat="1">
      <c r="B21" s="25">
        <v>2</v>
      </c>
      <c r="C21" s="46" t="s">
        <v>22</v>
      </c>
      <c r="D21" s="46" t="s">
        <v>80</v>
      </c>
      <c r="E21" s="42">
        <v>1</v>
      </c>
      <c r="F21" s="47">
        <v>13965000</v>
      </c>
    </row>
    <row r="22" spans="2:6">
      <c r="B22" s="23">
        <v>3</v>
      </c>
      <c r="C22" s="35" t="s">
        <v>18</v>
      </c>
      <c r="D22" s="35" t="s">
        <v>38</v>
      </c>
      <c r="E22" s="10">
        <v>1</v>
      </c>
      <c r="F22" s="37">
        <v>10800000</v>
      </c>
    </row>
    <row r="23" spans="2:6" s="22" customFormat="1">
      <c r="B23" s="23">
        <v>4</v>
      </c>
      <c r="C23" s="35" t="s">
        <v>22</v>
      </c>
      <c r="D23" s="35" t="s">
        <v>39</v>
      </c>
      <c r="E23" s="9">
        <v>1</v>
      </c>
      <c r="F23" s="37">
        <v>10000000</v>
      </c>
    </row>
    <row r="24" spans="2:6" s="22" customFormat="1">
      <c r="B24" s="23">
        <v>5</v>
      </c>
      <c r="C24" s="44" t="s">
        <v>23</v>
      </c>
      <c r="D24" s="35" t="s">
        <v>87</v>
      </c>
      <c r="E24" s="9">
        <v>1</v>
      </c>
      <c r="F24" s="37">
        <v>6500000</v>
      </c>
    </row>
    <row r="25" spans="2:6">
      <c r="B25" s="11" t="s">
        <v>27</v>
      </c>
      <c r="C25" s="8"/>
      <c r="D25" s="14"/>
      <c r="E25" s="15">
        <f>SUM(E20:E24)</f>
        <v>5</v>
      </c>
      <c r="F25" s="30">
        <f>SUM(F20:F24)</f>
        <v>66265000</v>
      </c>
    </row>
    <row r="26" spans="2:6">
      <c r="B26" s="65" t="s">
        <v>3</v>
      </c>
      <c r="C26" s="66"/>
      <c r="D26" s="66"/>
      <c r="E26" s="66"/>
      <c r="F26" s="67"/>
    </row>
    <row r="27" spans="2:6">
      <c r="B27" s="23">
        <v>1</v>
      </c>
      <c r="C27" s="49" t="s">
        <v>21</v>
      </c>
      <c r="D27" s="49" t="s">
        <v>40</v>
      </c>
      <c r="E27" s="29">
        <v>2</v>
      </c>
      <c r="F27" s="50">
        <v>17840587</v>
      </c>
    </row>
    <row r="28" spans="2:6">
      <c r="B28" s="23">
        <v>2</v>
      </c>
      <c r="C28" s="49" t="s">
        <v>21</v>
      </c>
      <c r="D28" s="48" t="s">
        <v>88</v>
      </c>
      <c r="E28" s="51">
        <v>2</v>
      </c>
      <c r="F28" s="50">
        <v>16085000</v>
      </c>
    </row>
    <row r="29" spans="2:6">
      <c r="B29" s="23">
        <v>3</v>
      </c>
      <c r="C29" s="35" t="s">
        <v>22</v>
      </c>
      <c r="D29" s="48" t="s">
        <v>89</v>
      </c>
      <c r="E29" s="51">
        <v>2</v>
      </c>
      <c r="F29" s="50">
        <v>7211315</v>
      </c>
    </row>
    <row r="30" spans="2:6">
      <c r="B30" s="23">
        <v>4</v>
      </c>
      <c r="C30" s="35" t="s">
        <v>19</v>
      </c>
      <c r="D30" s="35" t="s">
        <v>41</v>
      </c>
      <c r="E30" s="5">
        <v>1</v>
      </c>
      <c r="F30" s="37">
        <v>20000000</v>
      </c>
    </row>
    <row r="31" spans="2:6" s="22" customFormat="1">
      <c r="B31" s="23">
        <v>5</v>
      </c>
      <c r="C31" s="35" t="s">
        <v>16</v>
      </c>
      <c r="D31" s="35" t="s">
        <v>42</v>
      </c>
      <c r="E31" s="5">
        <v>1</v>
      </c>
      <c r="F31" s="37">
        <v>17000000</v>
      </c>
    </row>
    <row r="32" spans="2:6" s="22" customFormat="1">
      <c r="B32" s="23">
        <v>6</v>
      </c>
      <c r="C32" s="35" t="s">
        <v>18</v>
      </c>
      <c r="D32" s="35" t="s">
        <v>43</v>
      </c>
      <c r="E32" s="5">
        <v>1</v>
      </c>
      <c r="F32" s="5">
        <v>2400000</v>
      </c>
    </row>
    <row r="33" spans="2:6" s="22" customFormat="1">
      <c r="B33" s="23">
        <v>7</v>
      </c>
      <c r="C33" s="35" t="s">
        <v>22</v>
      </c>
      <c r="D33" s="35" t="s">
        <v>44</v>
      </c>
      <c r="E33" s="5">
        <v>1</v>
      </c>
      <c r="F33" s="5">
        <v>1050000</v>
      </c>
    </row>
    <row r="34" spans="2:6">
      <c r="B34" s="11" t="s">
        <v>27</v>
      </c>
      <c r="C34" s="8"/>
      <c r="D34" s="14"/>
      <c r="E34" s="15">
        <f>SUM(E27:E33)</f>
        <v>10</v>
      </c>
      <c r="F34" s="30">
        <f>SUM(F27:F33)</f>
        <v>81586902</v>
      </c>
    </row>
    <row r="35" spans="2:6">
      <c r="B35" s="65" t="s">
        <v>4</v>
      </c>
      <c r="C35" s="66"/>
      <c r="D35" s="66"/>
      <c r="E35" s="66"/>
      <c r="F35" s="67"/>
    </row>
    <row r="36" spans="2:6">
      <c r="B36" s="23">
        <v>1</v>
      </c>
      <c r="C36" s="35" t="s">
        <v>21</v>
      </c>
      <c r="D36" s="35" t="s">
        <v>45</v>
      </c>
      <c r="E36" s="5">
        <v>1</v>
      </c>
      <c r="F36" s="37">
        <v>13733333</v>
      </c>
    </row>
    <row r="37" spans="2:6">
      <c r="B37" s="23">
        <v>2</v>
      </c>
      <c r="C37" s="35" t="s">
        <v>23</v>
      </c>
      <c r="D37" s="35" t="s">
        <v>46</v>
      </c>
      <c r="E37" s="5">
        <v>1</v>
      </c>
      <c r="F37" s="37">
        <v>12000000</v>
      </c>
    </row>
    <row r="38" spans="2:6" s="22" customFormat="1">
      <c r="B38" s="23">
        <v>3</v>
      </c>
      <c r="C38" s="35" t="s">
        <v>22</v>
      </c>
      <c r="D38" s="52" t="s">
        <v>91</v>
      </c>
      <c r="E38" s="5">
        <v>1</v>
      </c>
      <c r="F38" s="37">
        <v>9095649</v>
      </c>
    </row>
    <row r="39" spans="2:6" s="22" customFormat="1">
      <c r="B39" s="23">
        <v>4</v>
      </c>
      <c r="C39" s="35" t="s">
        <v>22</v>
      </c>
      <c r="D39" s="35" t="s">
        <v>47</v>
      </c>
      <c r="E39" s="5">
        <v>1</v>
      </c>
      <c r="F39" s="37">
        <v>7952255</v>
      </c>
    </row>
    <row r="40" spans="2:6">
      <c r="B40" s="23">
        <v>5</v>
      </c>
      <c r="C40" s="35" t="s">
        <v>22</v>
      </c>
      <c r="D40" s="35" t="s">
        <v>92</v>
      </c>
      <c r="E40" s="5">
        <v>1</v>
      </c>
      <c r="F40" s="37">
        <v>6930000</v>
      </c>
    </row>
    <row r="41" spans="2:6" s="22" customFormat="1">
      <c r="B41" s="23">
        <v>6</v>
      </c>
      <c r="C41" s="53" t="s">
        <v>93</v>
      </c>
      <c r="D41" s="35" t="s">
        <v>94</v>
      </c>
      <c r="E41" s="5">
        <v>1</v>
      </c>
      <c r="F41" s="37">
        <v>6000000</v>
      </c>
    </row>
    <row r="42" spans="2:6" s="22" customFormat="1">
      <c r="B42" s="23">
        <v>7</v>
      </c>
      <c r="C42" s="35" t="s">
        <v>17</v>
      </c>
      <c r="D42" s="35" t="s">
        <v>48</v>
      </c>
      <c r="E42" s="5">
        <v>1</v>
      </c>
      <c r="F42" s="5">
        <v>3000000</v>
      </c>
    </row>
    <row r="43" spans="2:6" s="22" customFormat="1">
      <c r="B43" s="23">
        <v>8</v>
      </c>
      <c r="C43" s="54" t="s">
        <v>22</v>
      </c>
      <c r="D43" s="35" t="s">
        <v>95</v>
      </c>
      <c r="E43" s="55">
        <v>1</v>
      </c>
      <c r="F43" s="5">
        <v>2259568</v>
      </c>
    </row>
    <row r="44" spans="2:6" s="22" customFormat="1">
      <c r="B44" s="23">
        <v>9</v>
      </c>
      <c r="C44" s="35" t="s">
        <v>22</v>
      </c>
      <c r="D44" s="35" t="s">
        <v>49</v>
      </c>
      <c r="E44" s="5">
        <v>1</v>
      </c>
      <c r="F44" s="5">
        <v>2107000</v>
      </c>
    </row>
    <row r="45" spans="2:6" s="22" customFormat="1">
      <c r="B45" s="23">
        <v>10</v>
      </c>
      <c r="C45" s="24" t="s">
        <v>23</v>
      </c>
      <c r="D45" s="35" t="s">
        <v>96</v>
      </c>
      <c r="E45" s="5">
        <v>1</v>
      </c>
      <c r="F45" s="5">
        <v>2000000</v>
      </c>
    </row>
    <row r="46" spans="2:6" s="22" customFormat="1">
      <c r="B46" s="23">
        <v>11</v>
      </c>
      <c r="C46" s="54" t="s">
        <v>22</v>
      </c>
      <c r="D46" s="35" t="s">
        <v>97</v>
      </c>
      <c r="E46" s="5">
        <v>1</v>
      </c>
      <c r="F46" s="5">
        <v>1396800</v>
      </c>
    </row>
    <row r="47" spans="2:6" s="22" customFormat="1">
      <c r="B47" s="23">
        <v>12</v>
      </c>
      <c r="C47" s="24" t="s">
        <v>20</v>
      </c>
      <c r="D47" s="35" t="s">
        <v>98</v>
      </c>
      <c r="E47" s="5">
        <v>1</v>
      </c>
      <c r="F47" s="5">
        <v>947299</v>
      </c>
    </row>
    <row r="48" spans="2:6">
      <c r="B48" s="11" t="s">
        <v>27</v>
      </c>
      <c r="C48" s="7"/>
      <c r="D48" s="14"/>
      <c r="E48" s="15">
        <f>SUM(E36:E47)</f>
        <v>12</v>
      </c>
      <c r="F48" s="30">
        <f>SUM(F36:F47)</f>
        <v>67421904</v>
      </c>
    </row>
    <row r="49" spans="2:6">
      <c r="B49" s="65" t="s">
        <v>5</v>
      </c>
      <c r="C49" s="66"/>
      <c r="D49" s="66"/>
      <c r="E49" s="66"/>
      <c r="F49" s="67"/>
    </row>
    <row r="50" spans="2:6">
      <c r="B50" s="27">
        <v>1</v>
      </c>
      <c r="C50" s="35" t="s">
        <v>21</v>
      </c>
      <c r="D50" s="35" t="s">
        <v>50</v>
      </c>
      <c r="E50" s="13">
        <v>3</v>
      </c>
      <c r="F50" s="5">
        <v>23000000</v>
      </c>
    </row>
    <row r="51" spans="2:6" s="22" customFormat="1">
      <c r="B51" s="27">
        <v>2</v>
      </c>
      <c r="C51" s="45" t="s">
        <v>22</v>
      </c>
      <c r="D51" s="35" t="s">
        <v>99</v>
      </c>
      <c r="E51" s="13">
        <v>2</v>
      </c>
      <c r="F51" s="55">
        <v>24439272</v>
      </c>
    </row>
    <row r="52" spans="2:6">
      <c r="B52" s="23">
        <v>3</v>
      </c>
      <c r="C52" s="45" t="s">
        <v>22</v>
      </c>
      <c r="D52" s="35" t="s">
        <v>100</v>
      </c>
      <c r="E52" s="5">
        <v>1</v>
      </c>
      <c r="F52" s="5">
        <v>81896827</v>
      </c>
    </row>
    <row r="53" spans="2:6" s="22" customFormat="1">
      <c r="B53" s="23">
        <v>4</v>
      </c>
      <c r="C53" s="25" t="s">
        <v>23</v>
      </c>
      <c r="D53" s="35" t="s">
        <v>101</v>
      </c>
      <c r="E53" s="5">
        <v>1</v>
      </c>
      <c r="F53" s="56">
        <v>17500000</v>
      </c>
    </row>
    <row r="54" spans="2:6" s="22" customFormat="1">
      <c r="B54" s="23">
        <v>5</v>
      </c>
      <c r="C54" s="45" t="s">
        <v>20</v>
      </c>
      <c r="D54" s="35" t="s">
        <v>102</v>
      </c>
      <c r="E54" s="5">
        <v>1</v>
      </c>
      <c r="F54" s="56">
        <v>13000000</v>
      </c>
    </row>
    <row r="55" spans="2:6" s="22" customFormat="1">
      <c r="B55" s="23">
        <v>6</v>
      </c>
      <c r="C55" s="45" t="s">
        <v>21</v>
      </c>
      <c r="D55" s="35" t="s">
        <v>103</v>
      </c>
      <c r="E55" s="5">
        <v>1</v>
      </c>
      <c r="F55" s="55">
        <v>7000000</v>
      </c>
    </row>
    <row r="56" spans="2:6" s="22" customFormat="1">
      <c r="B56" s="23">
        <v>7</v>
      </c>
      <c r="C56" s="45" t="s">
        <v>21</v>
      </c>
      <c r="D56" s="35" t="s">
        <v>104</v>
      </c>
      <c r="E56" s="5">
        <v>1</v>
      </c>
      <c r="F56" s="5">
        <v>5000000</v>
      </c>
    </row>
    <row r="57" spans="2:6" s="22" customFormat="1">
      <c r="B57" s="23">
        <v>8</v>
      </c>
      <c r="C57" s="35" t="s">
        <v>18</v>
      </c>
      <c r="D57" s="35" t="s">
        <v>51</v>
      </c>
      <c r="E57" s="13">
        <v>1</v>
      </c>
      <c r="F57" s="5">
        <v>2900000</v>
      </c>
    </row>
    <row r="58" spans="2:6" s="22" customFormat="1">
      <c r="B58" s="23">
        <v>9</v>
      </c>
      <c r="C58" s="25" t="s">
        <v>23</v>
      </c>
      <c r="D58" s="35" t="s">
        <v>105</v>
      </c>
      <c r="E58" s="13">
        <v>1</v>
      </c>
      <c r="F58" s="5">
        <v>2500000</v>
      </c>
    </row>
    <row r="59" spans="2:6" s="22" customFormat="1">
      <c r="B59" s="23">
        <v>10</v>
      </c>
      <c r="C59" s="35" t="s">
        <v>20</v>
      </c>
      <c r="D59" s="35" t="s">
        <v>52</v>
      </c>
      <c r="E59" s="5">
        <v>1</v>
      </c>
      <c r="F59" s="5">
        <v>1200000</v>
      </c>
    </row>
    <row r="60" spans="2:6">
      <c r="B60" s="11" t="s">
        <v>27</v>
      </c>
      <c r="C60" s="7"/>
      <c r="D60" s="14"/>
      <c r="E60" s="15">
        <f>SUM(E50:E59)</f>
        <v>13</v>
      </c>
      <c r="F60" s="30">
        <f>SUM(F50:F59)</f>
        <v>178436099</v>
      </c>
    </row>
    <row r="61" spans="2:6">
      <c r="B61" s="65" t="s">
        <v>6</v>
      </c>
      <c r="C61" s="66"/>
      <c r="D61" s="66"/>
      <c r="E61" s="66"/>
      <c r="F61" s="67"/>
    </row>
    <row r="62" spans="2:6">
      <c r="B62" s="24">
        <v>1</v>
      </c>
      <c r="C62" s="35" t="s">
        <v>22</v>
      </c>
      <c r="D62" s="35" t="s">
        <v>53</v>
      </c>
      <c r="E62" s="10">
        <v>2</v>
      </c>
      <c r="F62" s="5">
        <v>2450000</v>
      </c>
    </row>
    <row r="63" spans="2:6" s="22" customFormat="1">
      <c r="B63" s="24">
        <v>2</v>
      </c>
      <c r="C63" s="45" t="s">
        <v>21</v>
      </c>
      <c r="D63" s="41" t="s">
        <v>106</v>
      </c>
      <c r="E63" s="10">
        <v>1</v>
      </c>
      <c r="F63" s="56">
        <v>9081894</v>
      </c>
    </row>
    <row r="64" spans="2:6" s="22" customFormat="1">
      <c r="B64" s="24">
        <v>3</v>
      </c>
      <c r="C64" s="25" t="s">
        <v>19</v>
      </c>
      <c r="D64" s="41" t="s">
        <v>107</v>
      </c>
      <c r="E64" s="10">
        <v>1</v>
      </c>
      <c r="F64" s="56">
        <v>7500000</v>
      </c>
    </row>
    <row r="65" spans="2:6">
      <c r="B65" s="23">
        <v>4</v>
      </c>
      <c r="C65" s="35" t="s">
        <v>23</v>
      </c>
      <c r="D65" s="35" t="s">
        <v>54</v>
      </c>
      <c r="E65" s="35">
        <v>1</v>
      </c>
      <c r="F65" s="5">
        <v>6900000</v>
      </c>
    </row>
    <row r="66" spans="2:6" s="22" customFormat="1">
      <c r="B66" s="23">
        <v>5</v>
      </c>
      <c r="C66" s="45" t="s">
        <v>17</v>
      </c>
      <c r="D66" s="35" t="s">
        <v>108</v>
      </c>
      <c r="E66" s="35">
        <v>1</v>
      </c>
      <c r="F66" s="56">
        <v>3400000</v>
      </c>
    </row>
    <row r="67" spans="2:6">
      <c r="B67" s="11" t="s">
        <v>27</v>
      </c>
      <c r="C67" s="7"/>
      <c r="D67" s="14"/>
      <c r="E67" s="15">
        <f>SUM(E62:E66)</f>
        <v>6</v>
      </c>
      <c r="F67" s="30">
        <f>SUM(F62:F66)</f>
        <v>29331894</v>
      </c>
    </row>
    <row r="68" spans="2:6">
      <c r="B68" s="65" t="s">
        <v>7</v>
      </c>
      <c r="C68" s="66"/>
      <c r="D68" s="66"/>
      <c r="E68" s="66"/>
      <c r="F68" s="67"/>
    </row>
    <row r="69" spans="2:6">
      <c r="B69" s="23">
        <v>1</v>
      </c>
      <c r="C69" s="45" t="s">
        <v>21</v>
      </c>
      <c r="D69" s="35" t="s">
        <v>109</v>
      </c>
      <c r="E69" s="9">
        <v>1</v>
      </c>
      <c r="F69" s="56">
        <v>57500000</v>
      </c>
    </row>
    <row r="70" spans="2:6">
      <c r="B70" s="23">
        <v>2</v>
      </c>
      <c r="C70" s="45" t="s">
        <v>17</v>
      </c>
      <c r="D70" s="35" t="s">
        <v>110</v>
      </c>
      <c r="E70" s="9">
        <v>1</v>
      </c>
      <c r="F70" s="56">
        <v>36499552</v>
      </c>
    </row>
    <row r="71" spans="2:6" s="22" customFormat="1">
      <c r="B71" s="23">
        <v>3</v>
      </c>
      <c r="C71" s="45" t="s">
        <v>21</v>
      </c>
      <c r="D71" s="35" t="s">
        <v>111</v>
      </c>
      <c r="E71" s="9">
        <v>1</v>
      </c>
      <c r="F71" s="56">
        <v>30000000</v>
      </c>
    </row>
    <row r="72" spans="2:6" s="22" customFormat="1">
      <c r="B72" s="23">
        <v>4</v>
      </c>
      <c r="C72" s="35" t="s">
        <v>21</v>
      </c>
      <c r="D72" s="35" t="s">
        <v>55</v>
      </c>
      <c r="E72" s="9">
        <v>1</v>
      </c>
      <c r="F72" s="5">
        <v>15000000</v>
      </c>
    </row>
    <row r="73" spans="2:6" s="22" customFormat="1">
      <c r="B73" s="23">
        <v>5</v>
      </c>
      <c r="C73" s="35" t="s">
        <v>22</v>
      </c>
      <c r="D73" s="35" t="s">
        <v>56</v>
      </c>
      <c r="E73" s="9">
        <v>1</v>
      </c>
      <c r="F73" s="5">
        <v>4750000</v>
      </c>
    </row>
    <row r="74" spans="2:6">
      <c r="B74" s="11" t="s">
        <v>27</v>
      </c>
      <c r="C74" s="7"/>
      <c r="D74" s="14"/>
      <c r="E74" s="30">
        <f>SUM(E69:E73)</f>
        <v>5</v>
      </c>
      <c r="F74" s="30">
        <f>SUM(F69:F73)</f>
        <v>143749552</v>
      </c>
    </row>
    <row r="75" spans="2:6">
      <c r="B75" s="65" t="s">
        <v>8</v>
      </c>
      <c r="C75" s="66"/>
      <c r="D75" s="66"/>
      <c r="E75" s="66"/>
      <c r="F75" s="67"/>
    </row>
    <row r="76" spans="2:6">
      <c r="B76" s="23">
        <v>1</v>
      </c>
      <c r="C76" s="35" t="s">
        <v>21</v>
      </c>
      <c r="D76" s="35" t="s">
        <v>57</v>
      </c>
      <c r="E76" s="5">
        <v>3</v>
      </c>
      <c r="F76" s="5">
        <v>8400000</v>
      </c>
    </row>
    <row r="77" spans="2:6">
      <c r="B77" s="23">
        <v>2</v>
      </c>
      <c r="C77" s="35" t="s">
        <v>22</v>
      </c>
      <c r="D77" s="35" t="s">
        <v>58</v>
      </c>
      <c r="E77" s="5">
        <v>3</v>
      </c>
      <c r="F77" s="5">
        <v>7070000</v>
      </c>
    </row>
    <row r="78" spans="2:6" s="22" customFormat="1">
      <c r="B78" s="23">
        <v>3</v>
      </c>
      <c r="C78" s="35" t="s">
        <v>21</v>
      </c>
      <c r="D78" s="35" t="s">
        <v>113</v>
      </c>
      <c r="E78" s="52">
        <v>2</v>
      </c>
      <c r="F78" s="5">
        <v>19615000</v>
      </c>
    </row>
    <row r="79" spans="2:6" s="22" customFormat="1">
      <c r="B79" s="23">
        <v>4</v>
      </c>
      <c r="C79" s="45" t="s">
        <v>22</v>
      </c>
      <c r="D79" s="35" t="s">
        <v>112</v>
      </c>
      <c r="E79" s="29">
        <v>2</v>
      </c>
      <c r="F79" s="5">
        <v>19500000</v>
      </c>
    </row>
    <row r="80" spans="2:6" s="22" customFormat="1">
      <c r="B80" s="23">
        <v>5</v>
      </c>
      <c r="C80" s="25" t="s">
        <v>22</v>
      </c>
      <c r="D80" s="35" t="s">
        <v>114</v>
      </c>
      <c r="E80" s="5">
        <v>1</v>
      </c>
      <c r="F80" s="5">
        <v>7000000</v>
      </c>
    </row>
    <row r="81" spans="2:6" s="22" customFormat="1">
      <c r="B81" s="23">
        <v>6</v>
      </c>
      <c r="C81" s="45" t="s">
        <v>22</v>
      </c>
      <c r="D81" s="35" t="s">
        <v>115</v>
      </c>
      <c r="E81" s="5">
        <v>1</v>
      </c>
      <c r="F81" s="56">
        <v>5489046</v>
      </c>
    </row>
    <row r="82" spans="2:6" s="22" customFormat="1">
      <c r="B82" s="23">
        <v>7</v>
      </c>
      <c r="C82" s="45" t="s">
        <v>22</v>
      </c>
      <c r="D82" s="35" t="s">
        <v>116</v>
      </c>
      <c r="E82" s="5">
        <v>1</v>
      </c>
      <c r="F82" s="56">
        <v>3187071</v>
      </c>
    </row>
    <row r="83" spans="2:6" s="22" customFormat="1">
      <c r="B83" s="23">
        <v>8</v>
      </c>
      <c r="C83" s="25" t="s">
        <v>23</v>
      </c>
      <c r="D83" s="35" t="s">
        <v>117</v>
      </c>
      <c r="E83" s="5">
        <v>1</v>
      </c>
      <c r="F83" s="5">
        <v>3150000</v>
      </c>
    </row>
    <row r="84" spans="2:6" s="22" customFormat="1">
      <c r="B84" s="23">
        <v>9</v>
      </c>
      <c r="C84" s="45" t="s">
        <v>21</v>
      </c>
      <c r="D84" s="35" t="s">
        <v>118</v>
      </c>
      <c r="E84" s="5">
        <v>1</v>
      </c>
      <c r="F84" s="56">
        <v>2987940</v>
      </c>
    </row>
    <row r="85" spans="2:6">
      <c r="B85" s="11" t="s">
        <v>27</v>
      </c>
      <c r="C85" s="8"/>
      <c r="D85" s="14"/>
      <c r="E85" s="15">
        <f>SUM(E76:E84)</f>
        <v>15</v>
      </c>
      <c r="F85" s="30">
        <f>SUM(F76:F84)</f>
        <v>76399057</v>
      </c>
    </row>
    <row r="86" spans="2:6">
      <c r="B86" s="65" t="s">
        <v>9</v>
      </c>
      <c r="C86" s="66"/>
      <c r="D86" s="66"/>
      <c r="E86" s="66"/>
      <c r="F86" s="67"/>
    </row>
    <row r="87" spans="2:6">
      <c r="B87" s="23">
        <v>1</v>
      </c>
      <c r="C87" s="35" t="s">
        <v>21</v>
      </c>
      <c r="D87" s="35" t="s">
        <v>59</v>
      </c>
      <c r="E87" s="5">
        <v>8</v>
      </c>
      <c r="F87" s="5">
        <v>55750000</v>
      </c>
    </row>
    <row r="88" spans="2:6">
      <c r="B88" s="23">
        <v>2</v>
      </c>
      <c r="C88" s="35" t="s">
        <v>22</v>
      </c>
      <c r="D88" s="41" t="s">
        <v>60</v>
      </c>
      <c r="E88" s="9">
        <v>6</v>
      </c>
      <c r="F88" s="5">
        <v>32675069</v>
      </c>
    </row>
    <row r="89" spans="2:6">
      <c r="B89" s="25">
        <v>3</v>
      </c>
      <c r="C89" s="35" t="s">
        <v>23</v>
      </c>
      <c r="D89" s="41" t="s">
        <v>61</v>
      </c>
      <c r="E89" s="9">
        <v>1</v>
      </c>
      <c r="F89" s="5">
        <v>95000000</v>
      </c>
    </row>
    <row r="90" spans="2:6" s="22" customFormat="1">
      <c r="B90" s="25">
        <v>4</v>
      </c>
      <c r="C90" s="57" t="s">
        <v>21</v>
      </c>
      <c r="D90" s="41" t="s">
        <v>119</v>
      </c>
      <c r="E90" s="9">
        <v>1</v>
      </c>
      <c r="F90" s="56">
        <v>8850975</v>
      </c>
    </row>
    <row r="91" spans="2:6">
      <c r="B91" s="25">
        <v>5</v>
      </c>
      <c r="C91" s="35" t="s">
        <v>24</v>
      </c>
      <c r="D91" s="35" t="s">
        <v>62</v>
      </c>
      <c r="E91" s="5">
        <v>1</v>
      </c>
      <c r="F91" s="5">
        <v>2900000</v>
      </c>
    </row>
    <row r="92" spans="2:6">
      <c r="B92" s="11" t="s">
        <v>27</v>
      </c>
      <c r="C92" s="7"/>
      <c r="D92" s="14"/>
      <c r="E92" s="15">
        <f>SUM(E87:E91)</f>
        <v>17</v>
      </c>
      <c r="F92" s="30">
        <f>SUM(F87:F91)</f>
        <v>195176044</v>
      </c>
    </row>
    <row r="93" spans="2:6">
      <c r="B93" s="65" t="s">
        <v>10</v>
      </c>
      <c r="C93" s="66"/>
      <c r="D93" s="66"/>
      <c r="E93" s="66"/>
      <c r="F93" s="67"/>
    </row>
    <row r="94" spans="2:6">
      <c r="B94" s="24">
        <v>1</v>
      </c>
      <c r="C94" s="23" t="s">
        <v>22</v>
      </c>
      <c r="D94" s="41" t="s">
        <v>66</v>
      </c>
      <c r="E94" s="5">
        <v>2</v>
      </c>
      <c r="F94" s="5">
        <v>10000000</v>
      </c>
    </row>
    <row r="95" spans="2:6">
      <c r="B95" s="23">
        <v>2</v>
      </c>
      <c r="C95" s="23" t="s">
        <v>22</v>
      </c>
      <c r="D95" s="41" t="s">
        <v>120</v>
      </c>
      <c r="E95" s="5">
        <v>1</v>
      </c>
      <c r="F95" s="23">
        <v>261161533</v>
      </c>
    </row>
    <row r="96" spans="2:6">
      <c r="B96" s="23">
        <v>3</v>
      </c>
      <c r="C96" s="45" t="s">
        <v>22</v>
      </c>
      <c r="D96" s="41" t="s">
        <v>63</v>
      </c>
      <c r="E96" s="5">
        <v>1</v>
      </c>
      <c r="F96" s="56">
        <v>20000000</v>
      </c>
    </row>
    <row r="97" spans="2:6">
      <c r="B97" s="25">
        <v>4</v>
      </c>
      <c r="C97" s="23" t="s">
        <v>21</v>
      </c>
      <c r="D97" s="41" t="s">
        <v>64</v>
      </c>
      <c r="E97" s="5">
        <v>1</v>
      </c>
      <c r="F97" s="5">
        <v>7000000</v>
      </c>
    </row>
    <row r="98" spans="2:6" s="22" customFormat="1">
      <c r="B98" s="25">
        <v>5</v>
      </c>
      <c r="C98" s="23" t="s">
        <v>21</v>
      </c>
      <c r="D98" s="41" t="s">
        <v>65</v>
      </c>
      <c r="E98" s="5">
        <v>1</v>
      </c>
      <c r="F98" s="56">
        <v>6048000</v>
      </c>
    </row>
    <row r="99" spans="2:6">
      <c r="B99" s="11" t="s">
        <v>27</v>
      </c>
      <c r="C99" s="6"/>
      <c r="D99" s="14"/>
      <c r="E99" s="15">
        <f>SUM(E94:E98)</f>
        <v>6</v>
      </c>
      <c r="F99" s="30">
        <f>SUM(F94:F98)</f>
        <v>304209533</v>
      </c>
    </row>
    <row r="100" spans="2:6">
      <c r="B100" s="65" t="s">
        <v>11</v>
      </c>
      <c r="C100" s="66"/>
      <c r="D100" s="66"/>
      <c r="E100" s="66"/>
      <c r="F100" s="67"/>
    </row>
    <row r="101" spans="2:6" s="22" customFormat="1">
      <c r="B101" s="24">
        <v>1</v>
      </c>
      <c r="C101" s="35" t="s">
        <v>21</v>
      </c>
      <c r="D101" s="35" t="s">
        <v>70</v>
      </c>
      <c r="E101" s="10">
        <v>4</v>
      </c>
      <c r="F101" s="5">
        <v>29372500</v>
      </c>
    </row>
    <row r="102" spans="2:6" s="22" customFormat="1">
      <c r="B102" s="23">
        <v>2</v>
      </c>
      <c r="C102" s="23" t="s">
        <v>18</v>
      </c>
      <c r="D102" s="35" t="s">
        <v>121</v>
      </c>
      <c r="E102" s="10">
        <v>2</v>
      </c>
      <c r="F102" s="5">
        <v>6710000</v>
      </c>
    </row>
    <row r="103" spans="2:6">
      <c r="B103" s="23">
        <v>3</v>
      </c>
      <c r="C103" s="23" t="s">
        <v>17</v>
      </c>
      <c r="D103" s="35" t="s">
        <v>67</v>
      </c>
      <c r="E103" s="10">
        <v>1</v>
      </c>
      <c r="F103" s="58">
        <v>29000000</v>
      </c>
    </row>
    <row r="104" spans="2:6">
      <c r="B104" s="23">
        <v>4</v>
      </c>
      <c r="C104" s="23" t="s">
        <v>17</v>
      </c>
      <c r="D104" s="35" t="s">
        <v>122</v>
      </c>
      <c r="E104" s="10">
        <v>1</v>
      </c>
      <c r="F104" s="58">
        <v>22450000</v>
      </c>
    </row>
    <row r="105" spans="2:6">
      <c r="B105" s="23">
        <v>5</v>
      </c>
      <c r="C105" s="45" t="s">
        <v>123</v>
      </c>
      <c r="D105" s="35" t="s">
        <v>124</v>
      </c>
      <c r="E105" s="5">
        <v>1</v>
      </c>
      <c r="F105" s="5">
        <v>15000000</v>
      </c>
    </row>
    <row r="106" spans="2:6">
      <c r="B106" s="23">
        <v>6</v>
      </c>
      <c r="C106" s="25" t="s">
        <v>22</v>
      </c>
      <c r="D106" s="35" t="s">
        <v>125</v>
      </c>
      <c r="E106" s="9">
        <v>1</v>
      </c>
      <c r="F106" s="37">
        <v>14000000</v>
      </c>
    </row>
    <row r="107" spans="2:6">
      <c r="B107" s="23">
        <v>7</v>
      </c>
      <c r="C107" s="25" t="s">
        <v>21</v>
      </c>
      <c r="D107" s="35" t="s">
        <v>68</v>
      </c>
      <c r="E107" s="5">
        <v>1</v>
      </c>
      <c r="F107" s="5">
        <v>11000000</v>
      </c>
    </row>
    <row r="108" spans="2:6" s="22" customFormat="1">
      <c r="B108" s="23">
        <v>8</v>
      </c>
      <c r="C108" s="23" t="s">
        <v>21</v>
      </c>
      <c r="D108" s="35" t="s">
        <v>126</v>
      </c>
      <c r="E108" s="5">
        <v>1</v>
      </c>
      <c r="F108" s="5">
        <v>6000000</v>
      </c>
    </row>
    <row r="109" spans="2:6" s="22" customFormat="1">
      <c r="B109" s="23">
        <v>9</v>
      </c>
      <c r="C109" s="25" t="s">
        <v>21</v>
      </c>
      <c r="D109" s="35" t="s">
        <v>69</v>
      </c>
      <c r="E109" s="5">
        <v>1</v>
      </c>
      <c r="F109" s="58">
        <v>4676700</v>
      </c>
    </row>
    <row r="110" spans="2:6" s="22" customFormat="1">
      <c r="B110" s="23">
        <v>10</v>
      </c>
      <c r="C110" s="45" t="s">
        <v>24</v>
      </c>
      <c r="D110" s="35" t="s">
        <v>71</v>
      </c>
      <c r="E110" s="5">
        <v>1</v>
      </c>
      <c r="F110" s="58">
        <v>2050000</v>
      </c>
    </row>
    <row r="111" spans="2:6">
      <c r="B111" s="11" t="s">
        <v>27</v>
      </c>
      <c r="C111" s="8"/>
      <c r="D111" s="14"/>
      <c r="E111" s="15">
        <f>SUM(E101:E110)</f>
        <v>14</v>
      </c>
      <c r="F111" s="30">
        <f>SUM(F101:F110)</f>
        <v>140259200</v>
      </c>
    </row>
    <row r="112" spans="2:6">
      <c r="B112" s="65" t="s">
        <v>12</v>
      </c>
      <c r="C112" s="66"/>
      <c r="D112" s="66"/>
      <c r="E112" s="66"/>
      <c r="F112" s="67"/>
    </row>
    <row r="113" spans="2:6">
      <c r="B113" s="23">
        <v>1</v>
      </c>
      <c r="C113" s="25" t="s">
        <v>22</v>
      </c>
      <c r="D113" s="59" t="s">
        <v>127</v>
      </c>
      <c r="E113" s="13">
        <v>4</v>
      </c>
      <c r="F113" s="5">
        <v>48038977</v>
      </c>
    </row>
    <row r="114" spans="2:6" s="22" customFormat="1">
      <c r="B114" s="23">
        <v>2</v>
      </c>
      <c r="C114" s="45" t="s">
        <v>17</v>
      </c>
      <c r="D114" s="59" t="s">
        <v>128</v>
      </c>
      <c r="E114" s="13">
        <v>3</v>
      </c>
      <c r="F114" s="5">
        <v>17150000</v>
      </c>
    </row>
    <row r="115" spans="2:6" s="22" customFormat="1">
      <c r="B115" s="23">
        <v>3</v>
      </c>
      <c r="C115" s="25" t="s">
        <v>15</v>
      </c>
      <c r="D115" s="59" t="s">
        <v>130</v>
      </c>
      <c r="E115" s="13">
        <v>2</v>
      </c>
      <c r="F115" s="5">
        <v>20382500</v>
      </c>
    </row>
    <row r="116" spans="2:6" s="22" customFormat="1">
      <c r="B116" s="23">
        <v>4</v>
      </c>
      <c r="C116" s="23" t="s">
        <v>21</v>
      </c>
      <c r="D116" s="35" t="s">
        <v>72</v>
      </c>
      <c r="E116" s="13">
        <v>2</v>
      </c>
      <c r="F116" s="5">
        <v>10900000</v>
      </c>
    </row>
    <row r="117" spans="2:6">
      <c r="B117" s="23">
        <v>5</v>
      </c>
      <c r="C117" s="25" t="s">
        <v>23</v>
      </c>
      <c r="D117" s="59" t="s">
        <v>129</v>
      </c>
      <c r="E117" s="5">
        <v>1</v>
      </c>
      <c r="F117" s="60">
        <v>23000000</v>
      </c>
    </row>
    <row r="118" spans="2:6">
      <c r="B118" s="11" t="s">
        <v>27</v>
      </c>
      <c r="C118" s="4"/>
      <c r="D118" s="14"/>
      <c r="E118" s="15">
        <f>SUM(E113:E117)</f>
        <v>12</v>
      </c>
      <c r="F118" s="30">
        <f>SUM(F113:F117)</f>
        <v>119471477</v>
      </c>
    </row>
    <row r="119" spans="2:6">
      <c r="B119" s="65" t="s">
        <v>13</v>
      </c>
      <c r="C119" s="66"/>
      <c r="D119" s="66"/>
      <c r="E119" s="66"/>
      <c r="F119" s="67"/>
    </row>
    <row r="120" spans="2:6">
      <c r="B120" s="25">
        <v>1</v>
      </c>
      <c r="C120" s="35" t="s">
        <v>21</v>
      </c>
      <c r="D120" s="35" t="s">
        <v>73</v>
      </c>
      <c r="E120" s="5">
        <v>2</v>
      </c>
      <c r="F120" s="5">
        <v>29284000</v>
      </c>
    </row>
    <row r="121" spans="2:6">
      <c r="B121" s="23">
        <v>2</v>
      </c>
      <c r="C121" s="35" t="s">
        <v>21</v>
      </c>
      <c r="D121" s="35" t="s">
        <v>74</v>
      </c>
      <c r="E121" s="5">
        <v>1</v>
      </c>
      <c r="F121" s="5">
        <v>150000000</v>
      </c>
    </row>
    <row r="122" spans="2:6" s="22" customFormat="1">
      <c r="B122" s="11" t="s">
        <v>27</v>
      </c>
      <c r="C122" s="4"/>
      <c r="D122" s="14"/>
      <c r="E122" s="15">
        <f>SUM(E120:E121)</f>
        <v>3</v>
      </c>
      <c r="F122" s="30">
        <f>SUM(F120:F121)</f>
        <v>179284000</v>
      </c>
    </row>
    <row r="123" spans="2:6">
      <c r="B123" s="65" t="s">
        <v>25</v>
      </c>
      <c r="C123" s="66"/>
      <c r="D123" s="66"/>
      <c r="E123" s="66"/>
      <c r="F123" s="67"/>
    </row>
    <row r="124" spans="2:6">
      <c r="B124" s="23">
        <v>1</v>
      </c>
      <c r="C124" s="35" t="s">
        <v>22</v>
      </c>
      <c r="D124" s="35" t="s">
        <v>75</v>
      </c>
      <c r="E124" s="13">
        <v>4</v>
      </c>
      <c r="F124" s="5">
        <v>23835000</v>
      </c>
    </row>
    <row r="125" spans="2:6" s="22" customFormat="1">
      <c r="B125" s="23">
        <v>2</v>
      </c>
      <c r="C125" s="23" t="s">
        <v>23</v>
      </c>
      <c r="D125" s="41" t="s">
        <v>131</v>
      </c>
      <c r="E125" s="13">
        <v>3</v>
      </c>
      <c r="F125" s="5">
        <v>48000000</v>
      </c>
    </row>
    <row r="126" spans="2:6" s="22" customFormat="1">
      <c r="B126" s="23">
        <v>3</v>
      </c>
      <c r="C126" s="25" t="s">
        <v>19</v>
      </c>
      <c r="D126" s="41" t="s">
        <v>133</v>
      </c>
      <c r="E126" s="13">
        <v>2</v>
      </c>
      <c r="F126" s="5">
        <v>150000000</v>
      </c>
    </row>
    <row r="127" spans="2:6" s="22" customFormat="1">
      <c r="B127" s="23">
        <v>4</v>
      </c>
      <c r="C127" s="23" t="s">
        <v>23</v>
      </c>
      <c r="D127" s="41" t="s">
        <v>132</v>
      </c>
      <c r="E127" s="64">
        <v>2</v>
      </c>
      <c r="F127" s="5">
        <v>10780000</v>
      </c>
    </row>
    <row r="128" spans="2:6">
      <c r="B128" s="23">
        <v>5</v>
      </c>
      <c r="C128" s="35" t="s">
        <v>15</v>
      </c>
      <c r="D128" s="35" t="s">
        <v>76</v>
      </c>
      <c r="E128" s="5">
        <v>1</v>
      </c>
      <c r="F128" s="5">
        <v>30000000</v>
      </c>
    </row>
    <row r="129" spans="1:6" s="22" customFormat="1">
      <c r="B129" s="23">
        <v>6</v>
      </c>
      <c r="C129" s="25" t="s">
        <v>21</v>
      </c>
      <c r="D129" s="41" t="s">
        <v>134</v>
      </c>
      <c r="E129" s="5">
        <v>1</v>
      </c>
      <c r="F129" s="5">
        <v>25000000</v>
      </c>
    </row>
    <row r="130" spans="1:6">
      <c r="B130" s="23">
        <v>7</v>
      </c>
      <c r="C130" s="25" t="s">
        <v>18</v>
      </c>
      <c r="D130" s="41" t="s">
        <v>135</v>
      </c>
      <c r="E130" s="5">
        <v>1</v>
      </c>
      <c r="F130" s="5">
        <v>15000000</v>
      </c>
    </row>
    <row r="131" spans="1:6" s="19" customFormat="1">
      <c r="A131" s="22"/>
      <c r="B131" s="23">
        <v>8</v>
      </c>
      <c r="C131" s="24" t="s">
        <v>21</v>
      </c>
      <c r="D131" s="41" t="s">
        <v>136</v>
      </c>
      <c r="E131" s="9">
        <v>1</v>
      </c>
      <c r="F131" s="5">
        <v>14000000</v>
      </c>
    </row>
    <row r="132" spans="1:6" s="22" customFormat="1">
      <c r="B132" s="23">
        <v>8</v>
      </c>
      <c r="C132" s="23" t="s">
        <v>22</v>
      </c>
      <c r="D132" s="41" t="s">
        <v>137</v>
      </c>
      <c r="E132" s="9">
        <v>1</v>
      </c>
      <c r="F132" s="5">
        <v>14000000</v>
      </c>
    </row>
    <row r="133" spans="1:6" s="22" customFormat="1">
      <c r="B133" s="23">
        <v>9</v>
      </c>
      <c r="C133" s="25" t="s">
        <v>19</v>
      </c>
      <c r="D133" s="41" t="s">
        <v>138</v>
      </c>
      <c r="E133" s="35">
        <v>1</v>
      </c>
      <c r="F133" s="5">
        <v>10000000</v>
      </c>
    </row>
    <row r="134" spans="1:6">
      <c r="B134" s="11" t="s">
        <v>27</v>
      </c>
      <c r="C134" s="8"/>
      <c r="D134" s="14"/>
      <c r="E134" s="39">
        <f>SUM(E124:E133)</f>
        <v>17</v>
      </c>
      <c r="F134" s="30">
        <f>SUM(F124:F133)</f>
        <v>340615000</v>
      </c>
    </row>
    <row r="135" spans="1:6">
      <c r="B135" s="65" t="s">
        <v>26</v>
      </c>
      <c r="C135" s="66"/>
      <c r="D135" s="66"/>
      <c r="E135" s="66"/>
      <c r="F135" s="67"/>
    </row>
    <row r="136" spans="1:6">
      <c r="B136" s="24">
        <v>1</v>
      </c>
      <c r="C136" s="25" t="s">
        <v>21</v>
      </c>
      <c r="D136" s="35" t="s">
        <v>139</v>
      </c>
      <c r="E136" s="10">
        <v>2</v>
      </c>
      <c r="F136" s="5">
        <v>28000000</v>
      </c>
    </row>
    <row r="137" spans="1:6" s="22" customFormat="1">
      <c r="B137" s="24">
        <v>2</v>
      </c>
      <c r="C137" s="45" t="s">
        <v>18</v>
      </c>
      <c r="D137" s="35" t="s">
        <v>140</v>
      </c>
      <c r="E137" s="10">
        <v>1</v>
      </c>
      <c r="F137" s="58">
        <v>73500000</v>
      </c>
    </row>
    <row r="138" spans="1:6" s="22" customFormat="1">
      <c r="B138" s="24">
        <v>3</v>
      </c>
      <c r="C138" s="25" t="s">
        <v>21</v>
      </c>
      <c r="D138" s="35" t="s">
        <v>141</v>
      </c>
      <c r="E138" s="10">
        <v>1</v>
      </c>
      <c r="F138" s="58">
        <v>64050000</v>
      </c>
    </row>
    <row r="139" spans="1:6" s="22" customFormat="1">
      <c r="B139" s="24">
        <v>4</v>
      </c>
      <c r="C139" s="45" t="s">
        <v>18</v>
      </c>
      <c r="D139" s="35" t="s">
        <v>77</v>
      </c>
      <c r="E139" s="10">
        <v>1</v>
      </c>
      <c r="F139" s="61">
        <v>19770655</v>
      </c>
    </row>
    <row r="140" spans="1:6" s="22" customFormat="1">
      <c r="B140" s="24">
        <v>5</v>
      </c>
      <c r="C140" s="45" t="s">
        <v>22</v>
      </c>
      <c r="D140" s="44" t="s">
        <v>142</v>
      </c>
      <c r="E140" s="10">
        <v>1</v>
      </c>
      <c r="F140" s="62">
        <v>14000000</v>
      </c>
    </row>
    <row r="141" spans="1:6" s="22" customFormat="1">
      <c r="B141" s="24">
        <v>6</v>
      </c>
      <c r="C141" s="45" t="s">
        <v>22</v>
      </c>
      <c r="D141" s="35" t="s">
        <v>143</v>
      </c>
      <c r="E141" s="10">
        <v>1</v>
      </c>
      <c r="F141" s="63">
        <v>13020000</v>
      </c>
    </row>
    <row r="142" spans="1:6" s="22" customFormat="1">
      <c r="B142" s="24">
        <v>7</v>
      </c>
      <c r="C142" s="25" t="s">
        <v>21</v>
      </c>
      <c r="D142" s="35" t="s">
        <v>78</v>
      </c>
      <c r="E142" s="10">
        <v>1</v>
      </c>
      <c r="F142" s="63">
        <v>13000000</v>
      </c>
    </row>
    <row r="143" spans="1:6" s="22" customFormat="1">
      <c r="B143" s="24">
        <v>8</v>
      </c>
      <c r="C143" s="25" t="s">
        <v>21</v>
      </c>
      <c r="D143" s="35" t="s">
        <v>79</v>
      </c>
      <c r="E143" s="10">
        <v>1</v>
      </c>
      <c r="F143" s="58">
        <v>9590000</v>
      </c>
    </row>
    <row r="144" spans="1:6" s="22" customFormat="1">
      <c r="B144" s="24">
        <v>9</v>
      </c>
      <c r="C144" s="45" t="s">
        <v>22</v>
      </c>
      <c r="D144" s="35" t="s">
        <v>144</v>
      </c>
      <c r="E144" s="10">
        <v>1</v>
      </c>
      <c r="F144" s="37">
        <v>7000000</v>
      </c>
    </row>
    <row r="145" spans="2:6">
      <c r="B145" s="11" t="s">
        <v>27</v>
      </c>
      <c r="C145" s="14"/>
      <c r="D145" s="14"/>
      <c r="E145" s="30">
        <f>SUM(E136:E144)</f>
        <v>10</v>
      </c>
      <c r="F145" s="30">
        <f>SUM(F136:F144)</f>
        <v>241930655</v>
      </c>
    </row>
    <row r="146" spans="2:6">
      <c r="B146" s="3" t="s">
        <v>28</v>
      </c>
      <c r="C146" s="3"/>
      <c r="D146" s="17"/>
      <c r="E146" s="40">
        <f>SUM(E145,E134,E122,E118,E111,E99,E92,E85,E74,E67,E60,E48,E34,E25,E18,E12)</f>
        <v>156</v>
      </c>
      <c r="F146" s="40">
        <f>SUM(F145,F134,F122,F118,F111,F99,F92,F85,F74,F67,F60,F48,F34,F25,F18,F12)</f>
        <v>2300312571</v>
      </c>
    </row>
    <row r="150" spans="2:6">
      <c r="F150" s="16"/>
    </row>
    <row r="156" spans="2:6">
      <c r="B156" s="1"/>
    </row>
    <row r="157" spans="2:6">
      <c r="B157" s="1"/>
    </row>
    <row r="158" spans="2:6">
      <c r="B158" s="1"/>
    </row>
    <row r="160" spans="2:6">
      <c r="B160" s="28"/>
    </row>
    <row r="161" spans="2:5" s="22" customFormat="1">
      <c r="B161" s="26"/>
      <c r="D161" s="12"/>
      <c r="E161" s="21"/>
    </row>
    <row r="162" spans="2:5">
      <c r="B162" s="1"/>
    </row>
    <row r="167" spans="2:5" s="22" customFormat="1">
      <c r="D167" s="12"/>
      <c r="E167" s="21"/>
    </row>
  </sheetData>
  <mergeCells count="16">
    <mergeCell ref="B49:F49"/>
    <mergeCell ref="B5:F5"/>
    <mergeCell ref="B13:F13"/>
    <mergeCell ref="B19:F19"/>
    <mergeCell ref="B26:F26"/>
    <mergeCell ref="B35:F35"/>
    <mergeCell ref="B112:F112"/>
    <mergeCell ref="B119:F119"/>
    <mergeCell ref="B123:F123"/>
    <mergeCell ref="B135:F135"/>
    <mergeCell ref="B61:F61"/>
    <mergeCell ref="B68:F68"/>
    <mergeCell ref="B75:F75"/>
    <mergeCell ref="B86:F86"/>
    <mergeCell ref="B93:F93"/>
    <mergeCell ref="B100:F100"/>
  </mergeCells>
  <conditionalFormatting sqref="D62:D64">
    <cfRule type="colorScale" priority="33">
      <colorScale>
        <cfvo type="min" val="0"/>
        <cfvo type="max" val="0"/>
        <color rgb="FFFF7128"/>
        <color rgb="FFFFEF9C"/>
      </colorScale>
    </cfRule>
  </conditionalFormatting>
  <conditionalFormatting sqref="D65:D66">
    <cfRule type="colorScale" priority="32">
      <colorScale>
        <cfvo type="min" val="0"/>
        <cfvo type="max" val="0"/>
        <color rgb="FFFF7128"/>
        <color rgb="FFFFEF9C"/>
      </colorScale>
    </cfRule>
  </conditionalFormatting>
  <conditionalFormatting sqref="D72">
    <cfRule type="colorScale" priority="31">
      <colorScale>
        <cfvo type="min" val="0"/>
        <cfvo type="max" val="0"/>
        <color rgb="FFFF7128"/>
        <color rgb="FFFFEF9C"/>
      </colorScale>
    </cfRule>
  </conditionalFormatting>
  <conditionalFormatting sqref="D71 D73">
    <cfRule type="colorScale" priority="30">
      <colorScale>
        <cfvo type="min" val="0"/>
        <cfvo type="max" val="0"/>
        <color rgb="FFFF7128"/>
        <color rgb="FFFFEF9C"/>
      </colorScale>
    </cfRule>
  </conditionalFormatting>
  <conditionalFormatting sqref="D6">
    <cfRule type="colorScale" priority="29">
      <colorScale>
        <cfvo type="min" val="0"/>
        <cfvo type="max" val="0"/>
        <color rgb="FFFF7128"/>
        <color rgb="FFFFEF9C"/>
      </colorScale>
    </cfRule>
  </conditionalFormatting>
  <conditionalFormatting sqref="D8">
    <cfRule type="colorScale" priority="25">
      <colorScale>
        <cfvo type="min" val="0"/>
        <cfvo type="max" val="0"/>
        <color rgb="FFFF7128"/>
        <color rgb="FFFFEF9C"/>
      </colorScale>
    </cfRule>
  </conditionalFormatting>
  <conditionalFormatting sqref="D11"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D20">
    <cfRule type="colorScale" priority="15">
      <colorScale>
        <cfvo type="min" val="0"/>
        <cfvo type="max" val="0"/>
        <color rgb="FFFF7128"/>
        <color rgb="FFFFEF9C"/>
      </colorScale>
    </cfRule>
  </conditionalFormatting>
  <conditionalFormatting sqref="D24">
    <cfRule type="colorScale" priority="13">
      <colorScale>
        <cfvo type="min" val="0"/>
        <cfvo type="max" val="0"/>
        <color rgb="FFFF7128"/>
        <color rgb="FFFFEF9C"/>
      </colorScale>
    </cfRule>
  </conditionalFormatting>
  <conditionalFormatting sqref="D63"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D64">
    <cfRule type="colorScale" priority="10">
      <colorScale>
        <cfvo type="min" val="0"/>
        <cfvo type="max" val="0"/>
        <color rgb="FFFF7128"/>
        <color rgb="FFFFEF9C"/>
      </colorScale>
    </cfRule>
  </conditionalFormatting>
  <conditionalFormatting sqref="D66"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D69"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D70"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D71">
    <cfRule type="colorScale" priority="2">
      <colorScale>
        <cfvo type="min" val="0"/>
        <cfvo type="max" val="0"/>
        <color rgb="FFFF7128"/>
        <color rgb="FFFFEF9C"/>
      </colorScale>
    </cfRule>
  </conditionalFormatting>
  <dataValidations count="12">
    <dataValidation type="list" allowBlank="1" showInputMessage="1" showErrorMessage="1" sqref="C91 C76:C78 C65 C62 C72:C73 C101 C87:C89">
      <formula1>$O$7:$O$48</formula1>
    </dataValidation>
    <dataValidation type="list" allowBlank="1" showInputMessage="1" showErrorMessage="1" sqref="C128 C124 C120:C121">
      <formula1>$N$7:$N$48</formula1>
    </dataValidation>
    <dataValidation type="list" allowBlank="1" showInputMessage="1" showErrorMessage="1" sqref="C57 C59">
      <formula1>$O$6:$O$61</formula1>
    </dataValidation>
    <dataValidation type="list" allowBlank="1" showInputMessage="1" showErrorMessage="1" sqref="C32">
      <formula1>$O$6:$O$70</formula1>
    </dataValidation>
    <dataValidation type="list" allowBlank="1" showInputMessage="1" showErrorMessage="1" sqref="C33 C36 C29">
      <formula1>$O$6:$O$67</formula1>
    </dataValidation>
    <dataValidation type="list" allowBlank="1" showInputMessage="1" showErrorMessage="1" sqref="C22 C8:C10 C17">
      <formula1>$O$6:$O$74</formula1>
    </dataValidation>
    <dataValidation type="list" allowBlank="1" showInputMessage="1" showErrorMessage="1" sqref="C21 C23 C30:C31 C27:C28 C14:C15">
      <formula1>$O$6:$O$68</formula1>
    </dataValidation>
    <dataValidation type="list" allowBlank="1" showInputMessage="1" showErrorMessage="1" sqref="C7">
      <formula1>$O$7:$O$52</formula1>
    </dataValidation>
    <dataValidation type="list" allowBlank="1" showInputMessage="1" showErrorMessage="1" sqref="C50 C44 C42 C37:C40">
      <formula1>$O$6:$O$62</formula1>
    </dataValidation>
    <dataValidation type="list" allowBlank="1" showInputMessage="1" showErrorMessage="1" sqref="C6">
      <formula1>$R$6:$R$39</formula1>
    </dataValidation>
    <dataValidation type="list" allowBlank="1" showInputMessage="1" showErrorMessage="1" sqref="C11">
      <formula1>$R$6:$R$38</formula1>
    </dataValidation>
    <dataValidation type="list" allowBlank="1" showInputMessage="1" showErrorMessage="1" sqref="C24">
      <formula1>$R$6:$R$35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Заключенные ДГ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2014-08-13T08:14:40Z</dcterms:modified>
</cp:coreProperties>
</file>