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Общая\ОТЧЕТЫ ПО ДПЗ\Анализ ВСС\01.11.2017\СВОД\"/>
    </mc:Choice>
  </mc:AlternateContent>
  <bookViews>
    <workbookView xWindow="0" yWindow="0" windowWidth="27870" windowHeight="13020"/>
  </bookViews>
  <sheets>
    <sheet name="ВСС на 01.10.2017 гг." sheetId="2" r:id="rId1"/>
  </sheets>
  <definedNames>
    <definedName name="_xlnm.Print_Area" localSheetId="0">'ВСС на 01.10.2017 гг.'!$A$1:$R$37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2" l="1"/>
  <c r="R32" i="2" l="1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D33" i="2" l="1"/>
  <c r="E33" i="2"/>
  <c r="F33" i="2"/>
  <c r="G33" i="2"/>
  <c r="H33" i="2"/>
  <c r="J33" i="2"/>
  <c r="K33" i="2"/>
  <c r="L33" i="2"/>
  <c r="M33" i="2"/>
  <c r="N33" i="2"/>
  <c r="O33" i="2"/>
  <c r="P33" i="2"/>
  <c r="Q33" i="2"/>
  <c r="R33" i="2"/>
  <c r="C33" i="2"/>
</calcChain>
</file>

<file path=xl/sharedStrings.xml><?xml version="1.0" encoding="utf-8"?>
<sst xmlns="http://schemas.openxmlformats.org/spreadsheetml/2006/main" count="57" uniqueCount="57">
  <si>
    <t>№</t>
  </si>
  <si>
    <t>Наименование партнера Фонда</t>
  </si>
  <si>
    <t>Собственные программы Фонда</t>
  </si>
  <si>
    <t>Средства Национального Фонда РК</t>
  </si>
  <si>
    <t>Средства международных финансовых организаций</t>
  </si>
  <si>
    <t>Всего</t>
  </si>
  <si>
    <t>Программа
Даму регионы III</t>
  </si>
  <si>
    <t>Программа 
Даму-Франчайзинг</t>
  </si>
  <si>
    <t>Программа 
Даму-Факторинг</t>
  </si>
  <si>
    <t xml:space="preserve">Программа 
Лизинг </t>
  </si>
  <si>
    <t>Программа микрокредитования женского предпринимательства</t>
  </si>
  <si>
    <t>Программа 
Даму-Микро</t>
  </si>
  <si>
    <t>Продукты для МСБ, занятых в сфере обрабатывающей промышленности</t>
  </si>
  <si>
    <t>Программа из средств 
1 транша Национального Фонда РК</t>
  </si>
  <si>
    <t>Программа из средств 
2 транша Национального Фонда РК</t>
  </si>
  <si>
    <t>Программа из средств 
3 транша Национального Фонда РК</t>
  </si>
  <si>
    <t>Программа из средств ЕНПФ</t>
  </si>
  <si>
    <t>Программа 
АБР 
2 транш</t>
  </si>
  <si>
    <t>Программа
АБР 
3 транш</t>
  </si>
  <si>
    <t>АО АТФБанк</t>
  </si>
  <si>
    <t>АО Банк Астаны</t>
  </si>
  <si>
    <t>АО Банк ЦентрКредит</t>
  </si>
  <si>
    <t>АО Банк Kassa Nova</t>
  </si>
  <si>
    <t>АО Евразийский банк</t>
  </si>
  <si>
    <t>АО Казкоммерцбанк</t>
  </si>
  <si>
    <t>АО Народный Банк Казахстана</t>
  </si>
  <si>
    <t>АО Нурбанк</t>
  </si>
  <si>
    <t>АО Цесна банк</t>
  </si>
  <si>
    <t>АО ДБ Альфа-Банк</t>
  </si>
  <si>
    <t>АО Asia Credit Bank</t>
  </si>
  <si>
    <t>АО Bank RBK</t>
  </si>
  <si>
    <t>АО Capital Bank Kazakhstan</t>
  </si>
  <si>
    <t>АО ForteBank</t>
  </si>
  <si>
    <t>АО QAZAQ BANKI</t>
  </si>
  <si>
    <t>ДБ АО Банк ВТБ (Казахстан)</t>
  </si>
  <si>
    <t>ДБ АО Сбербанк</t>
  </si>
  <si>
    <t>АО Эксимбанк Казахстан</t>
  </si>
  <si>
    <t>АО Tengri Bank</t>
  </si>
  <si>
    <t>ТОО МФО КМФ</t>
  </si>
  <si>
    <t>АО Лизинг Групп</t>
  </si>
  <si>
    <t>АО Аль Сакр Финанс</t>
  </si>
  <si>
    <t>AО ForteLeasing</t>
  </si>
  <si>
    <t>ТОО Евразийский лизинг</t>
  </si>
  <si>
    <t>ТОО ТехноЛизинг</t>
  </si>
  <si>
    <t>ИТОГО</t>
  </si>
  <si>
    <t>тенге</t>
  </si>
  <si>
    <t>Примечание: Информация по ВСС приведена с учетом первичного и вторичного средств Партнеров</t>
  </si>
  <si>
    <t>* по средствам Единого накопительного пенсионного фонда Фонд "Даму" осуществляет исключительно агентские функции</t>
  </si>
  <si>
    <t>** по средствам ЕБРР Фонд "Даму" является гарантом</t>
  </si>
  <si>
    <t>ТОО МФО Тойота Файнаншл Сервисез Казахстан</t>
  </si>
  <si>
    <t>ТОО МФО Арнур Кредит</t>
  </si>
  <si>
    <t>Бюджетные средства</t>
  </si>
  <si>
    <t>Средства Единого накопительного пенсионного фонда</t>
  </si>
  <si>
    <t>Программа продуктивной занятости и массового предпринимательства</t>
  </si>
  <si>
    <t>Программа ЕБРР для МСБ</t>
  </si>
  <si>
    <t>Программа ЕБРР Женщины в бизнесе</t>
  </si>
  <si>
    <t>Информация о временно свободных средствах в Партнерах Фонда в разрезе программ Фонда по состоянию на 01.11.2017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</si>
</sst>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165" fontId="0" fillId="0" borderId="0" xfId="1" applyNumberFormat="1" applyFont="1"/>
    <xf numFmtId="166" fontId="0" fillId="0" borderId="0" xfId="1" applyNumberFormat="1" applyFont="1"/>
    <xf numFmtId="166" fontId="3" fillId="2" borderId="1" xfId="1" applyNumberFormat="1" applyFont="1" applyFill="1" applyBorder="1" applyAlignment="1">
      <alignment horizontal="center" vertical="center" wrapText="1"/>
    </xf>
    <xf numFmtId="165" fontId="0" fillId="4" borderId="1" xfId="1" applyNumberFormat="1" applyFont="1" applyFill="1" applyBorder="1"/>
    <xf numFmtId="166" fontId="4" fillId="4" borderId="1" xfId="1" applyNumberFormat="1" applyFont="1" applyFill="1" applyBorder="1" applyAlignment="1">
      <alignment horizontal="left" indent="1"/>
    </xf>
    <xf numFmtId="166" fontId="5" fillId="4" borderId="1" xfId="1" applyNumberFormat="1" applyFont="1" applyFill="1" applyBorder="1" applyAlignment="1">
      <alignment horizontal="right" indent="1"/>
    </xf>
    <xf numFmtId="166" fontId="0" fillId="4" borderId="0" xfId="1" applyNumberFormat="1" applyFont="1" applyFill="1"/>
    <xf numFmtId="166" fontId="5" fillId="4" borderId="1" xfId="1" applyNumberFormat="1" applyFont="1" applyFill="1" applyBorder="1"/>
    <xf numFmtId="166" fontId="6" fillId="4" borderId="1" xfId="1" applyNumberFormat="1" applyFont="1" applyFill="1" applyBorder="1"/>
    <xf numFmtId="166" fontId="4" fillId="4" borderId="1" xfId="1" applyNumberFormat="1" applyFont="1" applyFill="1" applyBorder="1"/>
    <xf numFmtId="166" fontId="5" fillId="4" borderId="1" xfId="1" applyNumberFormat="1" applyFont="1" applyFill="1" applyBorder="1" applyAlignment="1">
      <alignment horizontal="left" indent="1"/>
    </xf>
    <xf numFmtId="166" fontId="2" fillId="0" borderId="1" xfId="1" applyNumberFormat="1" applyFont="1" applyBorder="1" applyAlignment="1">
      <alignment horizontal="left" indent="1"/>
    </xf>
    <xf numFmtId="166" fontId="2" fillId="0" borderId="1" xfId="1" applyNumberFormat="1" applyFont="1" applyFill="1" applyBorder="1" applyAlignment="1">
      <alignment horizontal="right" indent="1"/>
    </xf>
    <xf numFmtId="165" fontId="0" fillId="4" borderId="0" xfId="1" applyNumberFormat="1" applyFont="1" applyFill="1"/>
    <xf numFmtId="166" fontId="5" fillId="0" borderId="7" xfId="1" applyNumberFormat="1" applyFont="1" applyFill="1" applyBorder="1" applyAlignment="1">
      <alignment horizontal="right" indent="1"/>
    </xf>
    <xf numFmtId="166" fontId="0" fillId="4" borderId="1" xfId="1" applyNumberFormat="1" applyFont="1" applyFill="1" applyBorder="1"/>
    <xf numFmtId="166" fontId="0" fillId="0" borderId="0" xfId="1" applyNumberFormat="1" applyFont="1" applyBorder="1"/>
    <xf numFmtId="166" fontId="0" fillId="4" borderId="0" xfId="1" applyNumberFormat="1" applyFont="1" applyFill="1" applyBorder="1"/>
    <xf numFmtId="166" fontId="7" fillId="0" borderId="0" xfId="1" applyNumberFormat="1" applyFont="1"/>
    <xf numFmtId="166" fontId="8" fillId="0" borderId="0" xfId="1" applyNumberFormat="1" applyFont="1" applyAlignment="1">
      <alignment horizontal="right"/>
    </xf>
    <xf numFmtId="166" fontId="5" fillId="0" borderId="7" xfId="1" applyNumberFormat="1" applyFont="1" applyFill="1" applyBorder="1" applyAlignment="1">
      <alignment horizontal="left" indent="1"/>
    </xf>
    <xf numFmtId="166" fontId="2" fillId="4" borderId="1" xfId="1" applyNumberFormat="1" applyFont="1" applyFill="1" applyBorder="1" applyAlignment="1">
      <alignment horizontal="right" indent="1"/>
    </xf>
    <xf numFmtId="166" fontId="2" fillId="2" borderId="4" xfId="1" applyNumberFormat="1" applyFont="1" applyFill="1" applyBorder="1" applyAlignment="1">
      <alignment horizontal="center" vertical="center" wrapText="1"/>
    </xf>
    <xf numFmtId="166" fontId="2" fillId="3" borderId="1" xfId="1" applyNumberFormat="1" applyFont="1" applyFill="1" applyBorder="1" applyAlignment="1">
      <alignment horizontal="center" vertical="center"/>
    </xf>
    <xf numFmtId="166" fontId="2" fillId="2" borderId="1" xfId="1" applyNumberFormat="1" applyFont="1" applyFill="1" applyBorder="1" applyAlignment="1">
      <alignment horizontal="center" vertical="center" wrapText="1"/>
    </xf>
    <xf numFmtId="166" fontId="2" fillId="2" borderId="5" xfId="1" applyNumberFormat="1" applyFont="1" applyFill="1" applyBorder="1" applyAlignment="1">
      <alignment horizontal="center" vertical="center" wrapText="1"/>
    </xf>
    <xf numFmtId="166" fontId="2" fillId="2" borderId="6" xfId="1" applyNumberFormat="1" applyFont="1" applyFill="1" applyBorder="1" applyAlignment="1">
      <alignment horizontal="center" vertical="center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166" fontId="2" fillId="2" borderId="4" xfId="1" applyNumberFormat="1" applyFont="1" applyFill="1" applyBorder="1" applyAlignment="1">
      <alignment horizontal="center" vertical="center" wrapText="1"/>
    </xf>
    <xf numFmtId="166" fontId="2" fillId="3" borderId="1" xfId="1" applyNumberFormat="1" applyFont="1" applyFill="1" applyBorder="1" applyAlignment="1">
      <alignment horizontal="center" vertical="center" wrapText="1"/>
    </xf>
    <xf numFmtId="166" fontId="2" fillId="3" borderId="1" xfId="1" applyNumberFormat="1" applyFont="1" applyFill="1" applyBorder="1" applyAlignment="1">
      <alignment horizontal="center" wrapText="1"/>
    </xf>
    <xf numFmtId="166" fontId="5" fillId="0" borderId="1" xfId="1" applyNumberFormat="1" applyFont="1" applyFill="1" applyBorder="1" applyAlignment="1">
      <alignment horizontal="right" indent="1"/>
    </xf>
    <xf numFmtId="166" fontId="5" fillId="0" borderId="1" xfId="1" applyNumberFormat="1" applyFont="1" applyFill="1" applyBorder="1"/>
    <xf numFmtId="166" fontId="6" fillId="0" borderId="1" xfId="1" applyNumberFormat="1" applyFont="1" applyFill="1" applyBorder="1"/>
  </cellXfs>
  <cellStyles count="2">
    <cellStyle name="Обычный" xfId="0" builtinId="0"/>
    <cellStyle name="Финансовый" xfId="1" builtinId="3"/>
  </cellStyles>
  <dxfs count="4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6"/>
  <sheetViews>
    <sheetView tabSelected="1" view="pageBreakPreview" zoomScale="55" zoomScaleNormal="70" zoomScaleSheetLayoutView="55" workbookViewId="0">
      <pane xSplit="2" ySplit="5" topLeftCell="C6" activePane="bottomRight" state="frozen"/>
      <selection pane="topRight" activeCell="B1" sqref="B1"/>
      <selection pane="bottomLeft" activeCell="A3" sqref="A3"/>
      <selection pane="bottomRight" activeCell="D27" sqref="D27"/>
    </sheetView>
  </sheetViews>
  <sheetFormatPr defaultRowHeight="15" x14ac:dyDescent="0.25"/>
  <cols>
    <col min="1" max="1" width="7" style="1" customWidth="1"/>
    <col min="2" max="2" width="34.85546875" style="2" customWidth="1"/>
    <col min="3" max="3" width="23.42578125" style="2" customWidth="1"/>
    <col min="4" max="4" width="23.28515625" style="2" customWidth="1"/>
    <col min="5" max="5" width="18.28515625" style="2" customWidth="1"/>
    <col min="6" max="6" width="19.42578125" style="2" customWidth="1"/>
    <col min="7" max="7" width="20.140625" style="2" customWidth="1"/>
    <col min="8" max="9" width="20.7109375" style="2" customWidth="1"/>
    <col min="10" max="10" width="23.42578125" style="2" customWidth="1"/>
    <col min="11" max="11" width="23" style="2" customWidth="1"/>
    <col min="12" max="12" width="21.85546875" style="2" customWidth="1"/>
    <col min="13" max="13" width="23.7109375" style="2" customWidth="1"/>
    <col min="14" max="14" width="20.28515625" style="2" customWidth="1"/>
    <col min="15" max="15" width="20.5703125" style="2" customWidth="1"/>
    <col min="16" max="16" width="17.85546875" style="2" customWidth="1"/>
    <col min="17" max="17" width="20.85546875" style="2" customWidth="1"/>
    <col min="18" max="18" width="24.42578125" style="2" customWidth="1"/>
    <col min="19" max="16384" width="9.140625" style="2"/>
  </cols>
  <sheetData>
    <row r="1" spans="1:65" ht="15" customHeight="1" x14ac:dyDescent="0.25">
      <c r="C1" s="19" t="s">
        <v>56</v>
      </c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</row>
    <row r="2" spans="1:65" ht="15.75" x14ac:dyDescent="0.25">
      <c r="R2" s="20" t="s">
        <v>45</v>
      </c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</row>
    <row r="3" spans="1:65" ht="15" customHeight="1" x14ac:dyDescent="0.25">
      <c r="A3" s="25" t="s">
        <v>0</v>
      </c>
      <c r="B3" s="25" t="s">
        <v>1</v>
      </c>
      <c r="C3" s="28" t="s">
        <v>2</v>
      </c>
      <c r="D3" s="29"/>
      <c r="E3" s="29"/>
      <c r="F3" s="29"/>
      <c r="G3" s="29"/>
      <c r="H3" s="30"/>
      <c r="I3" s="23" t="s">
        <v>51</v>
      </c>
      <c r="J3" s="24" t="s">
        <v>3</v>
      </c>
      <c r="K3" s="24"/>
      <c r="L3" s="24"/>
      <c r="M3" s="31" t="s">
        <v>52</v>
      </c>
      <c r="N3" s="24" t="s">
        <v>4</v>
      </c>
      <c r="O3" s="24"/>
      <c r="P3" s="24"/>
      <c r="Q3" s="24"/>
      <c r="R3" s="25" t="s">
        <v>5</v>
      </c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</row>
    <row r="4" spans="1:65" ht="30" customHeight="1" x14ac:dyDescent="0.25">
      <c r="A4" s="25"/>
      <c r="B4" s="25"/>
      <c r="C4" s="26" t="s">
        <v>6</v>
      </c>
      <c r="D4" s="26" t="s">
        <v>7</v>
      </c>
      <c r="E4" s="26" t="s">
        <v>8</v>
      </c>
      <c r="F4" s="26" t="s">
        <v>9</v>
      </c>
      <c r="G4" s="26" t="s">
        <v>10</v>
      </c>
      <c r="H4" s="26" t="s">
        <v>11</v>
      </c>
      <c r="I4" s="26" t="s">
        <v>53</v>
      </c>
      <c r="J4" s="32" t="s">
        <v>12</v>
      </c>
      <c r="K4" s="32"/>
      <c r="L4" s="32"/>
      <c r="M4" s="31"/>
      <c r="N4" s="24"/>
      <c r="O4" s="24"/>
      <c r="P4" s="24"/>
      <c r="Q4" s="24"/>
      <c r="R4" s="25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</row>
    <row r="5" spans="1:65" ht="81" customHeight="1" x14ac:dyDescent="0.25">
      <c r="A5" s="25"/>
      <c r="B5" s="25"/>
      <c r="C5" s="27"/>
      <c r="D5" s="27"/>
      <c r="E5" s="27"/>
      <c r="F5" s="27"/>
      <c r="G5" s="27"/>
      <c r="H5" s="27"/>
      <c r="I5" s="27"/>
      <c r="J5" s="3" t="s">
        <v>13</v>
      </c>
      <c r="K5" s="3" t="s">
        <v>14</v>
      </c>
      <c r="L5" s="3" t="s">
        <v>15</v>
      </c>
      <c r="M5" s="3" t="s">
        <v>16</v>
      </c>
      <c r="N5" s="3" t="s">
        <v>54</v>
      </c>
      <c r="O5" s="3" t="s">
        <v>55</v>
      </c>
      <c r="P5" s="3" t="s">
        <v>17</v>
      </c>
      <c r="Q5" s="3" t="s">
        <v>18</v>
      </c>
      <c r="R5" s="25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</row>
    <row r="6" spans="1:65" s="7" customFormat="1" x14ac:dyDescent="0.25">
      <c r="A6" s="4">
        <v>1</v>
      </c>
      <c r="B6" s="5" t="s">
        <v>19</v>
      </c>
      <c r="C6" s="6">
        <v>2710088375</v>
      </c>
      <c r="D6" s="6"/>
      <c r="E6" s="6"/>
      <c r="F6" s="16"/>
      <c r="G6" s="6">
        <v>6904762.1599999964</v>
      </c>
      <c r="H6" s="6"/>
      <c r="I6" s="6">
        <v>641406147.13</v>
      </c>
      <c r="J6" s="6">
        <v>599215177.6100024</v>
      </c>
      <c r="K6" s="6">
        <v>130765642.62999964</v>
      </c>
      <c r="L6" s="6">
        <v>261912038.91000012</v>
      </c>
      <c r="M6" s="16"/>
      <c r="N6" s="6"/>
      <c r="O6" s="6"/>
      <c r="P6" s="6"/>
      <c r="Q6" s="6"/>
      <c r="R6" s="22">
        <f>SUM(C6:Q6)</f>
        <v>4350292143.4400024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</row>
    <row r="7" spans="1:65" s="7" customFormat="1" x14ac:dyDescent="0.25">
      <c r="A7" s="4">
        <v>2</v>
      </c>
      <c r="B7" s="5" t="s">
        <v>20</v>
      </c>
      <c r="C7" s="6">
        <v>27565227.180000011</v>
      </c>
      <c r="D7" s="6">
        <v>5955223.900000006</v>
      </c>
      <c r="E7" s="6"/>
      <c r="F7" s="6"/>
      <c r="G7" s="6"/>
      <c r="H7" s="6"/>
      <c r="I7" s="6"/>
      <c r="J7" s="8"/>
      <c r="K7" s="8">
        <v>0</v>
      </c>
      <c r="L7" s="8">
        <v>0</v>
      </c>
      <c r="M7" s="8">
        <v>1704139999.9999995</v>
      </c>
      <c r="N7" s="6"/>
      <c r="O7" s="6"/>
      <c r="P7" s="6"/>
      <c r="Q7" s="6"/>
      <c r="R7" s="22">
        <f>SUM(C7:Q7)</f>
        <v>1737660451.0799994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65" s="7" customFormat="1" x14ac:dyDescent="0.25">
      <c r="A8" s="4">
        <v>3</v>
      </c>
      <c r="B8" s="5" t="s">
        <v>21</v>
      </c>
      <c r="C8" s="33">
        <v>97142746.709999993</v>
      </c>
      <c r="D8" s="33"/>
      <c r="E8" s="33"/>
      <c r="F8" s="33"/>
      <c r="G8" s="33">
        <v>-39405385.75</v>
      </c>
      <c r="H8" s="33"/>
      <c r="I8" s="33">
        <v>225296000</v>
      </c>
      <c r="J8" s="33">
        <v>362040061.28999996</v>
      </c>
      <c r="K8" s="33">
        <v>269728757.30999994</v>
      </c>
      <c r="L8" s="33">
        <v>630873097.92999983</v>
      </c>
      <c r="M8" s="33">
        <v>-950351463.90000033</v>
      </c>
      <c r="N8" s="33">
        <v>-4033569830.0199986</v>
      </c>
      <c r="O8" s="33">
        <v>-1090026459.4099998</v>
      </c>
      <c r="P8" s="33">
        <v>-340315747.81000042</v>
      </c>
      <c r="Q8" s="33"/>
      <c r="R8" s="13">
        <f t="shared" ref="R8:R31" si="0">SUM(C8:Q8)</f>
        <v>-4868588223.6499996</v>
      </c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</row>
    <row r="9" spans="1:65" s="7" customFormat="1" x14ac:dyDescent="0.25">
      <c r="A9" s="4">
        <v>4</v>
      </c>
      <c r="B9" s="5" t="s">
        <v>22</v>
      </c>
      <c r="C9" s="33">
        <v>5292536</v>
      </c>
      <c r="D9" s="33"/>
      <c r="E9" s="33"/>
      <c r="F9" s="33"/>
      <c r="G9" s="33"/>
      <c r="H9" s="33"/>
      <c r="I9" s="33"/>
      <c r="J9" s="34"/>
      <c r="K9" s="34">
        <v>0</v>
      </c>
      <c r="L9" s="34">
        <v>0</v>
      </c>
      <c r="M9" s="34">
        <v>4787193</v>
      </c>
      <c r="N9" s="33"/>
      <c r="O9" s="33"/>
      <c r="P9" s="33"/>
      <c r="Q9" s="33"/>
      <c r="R9" s="13">
        <f t="shared" si="0"/>
        <v>10079729</v>
      </c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</row>
    <row r="10" spans="1:65" s="7" customFormat="1" x14ac:dyDescent="0.25">
      <c r="A10" s="4">
        <v>5</v>
      </c>
      <c r="B10" s="5" t="s">
        <v>23</v>
      </c>
      <c r="C10" s="33">
        <v>1608346200.1399996</v>
      </c>
      <c r="D10" s="33"/>
      <c r="E10" s="33"/>
      <c r="F10" s="33"/>
      <c r="G10" s="33">
        <v>43813156.110000007</v>
      </c>
      <c r="H10" s="33"/>
      <c r="I10" s="33">
        <v>612967111</v>
      </c>
      <c r="J10" s="33">
        <v>757483381.42000008</v>
      </c>
      <c r="K10" s="33">
        <v>265007188.54999995</v>
      </c>
      <c r="L10" s="33">
        <v>-74121720.7299999</v>
      </c>
      <c r="M10" s="33"/>
      <c r="N10" s="33"/>
      <c r="O10" s="33"/>
      <c r="P10" s="33"/>
      <c r="Q10" s="33"/>
      <c r="R10" s="13">
        <f t="shared" si="0"/>
        <v>3213495316.4899993</v>
      </c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</row>
    <row r="11" spans="1:65" s="7" customFormat="1" x14ac:dyDescent="0.25">
      <c r="A11" s="4">
        <v>6</v>
      </c>
      <c r="B11" s="5" t="s">
        <v>24</v>
      </c>
      <c r="C11" s="33"/>
      <c r="D11" s="33"/>
      <c r="E11" s="33"/>
      <c r="F11" s="33"/>
      <c r="G11" s="33"/>
      <c r="H11" s="33"/>
      <c r="I11" s="33"/>
      <c r="J11" s="33">
        <v>1226379353.2400017</v>
      </c>
      <c r="K11" s="33">
        <v>-34956137.280000448</v>
      </c>
      <c r="L11" s="33">
        <v>47640767.040000081</v>
      </c>
      <c r="M11" s="33">
        <v>2538215997.4800014</v>
      </c>
      <c r="N11" s="33"/>
      <c r="O11" s="33"/>
      <c r="P11" s="33"/>
      <c r="Q11" s="33">
        <v>0</v>
      </c>
      <c r="R11" s="13">
        <f t="shared" si="0"/>
        <v>3777279980.4800029</v>
      </c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</row>
    <row r="12" spans="1:65" s="7" customFormat="1" x14ac:dyDescent="0.25">
      <c r="A12" s="4">
        <v>7</v>
      </c>
      <c r="B12" s="5" t="s">
        <v>25</v>
      </c>
      <c r="C12" s="33"/>
      <c r="D12" s="33"/>
      <c r="E12" s="33"/>
      <c r="F12" s="33"/>
      <c r="G12" s="33">
        <v>68515815.559999958</v>
      </c>
      <c r="H12" s="33"/>
      <c r="I12" s="33">
        <v>2668831035.0999999</v>
      </c>
      <c r="J12" s="33">
        <v>2029258223.8399925</v>
      </c>
      <c r="K12" s="33">
        <v>345561419.62999916</v>
      </c>
      <c r="L12" s="33">
        <v>295918361.76999855</v>
      </c>
      <c r="M12" s="33"/>
      <c r="N12" s="33"/>
      <c r="O12" s="33"/>
      <c r="P12" s="33"/>
      <c r="Q12" s="33"/>
      <c r="R12" s="13">
        <f t="shared" si="0"/>
        <v>5408084855.8999901</v>
      </c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</row>
    <row r="13" spans="1:65" s="7" customFormat="1" x14ac:dyDescent="0.25">
      <c r="A13" s="4">
        <v>8</v>
      </c>
      <c r="B13" s="5" t="s">
        <v>26</v>
      </c>
      <c r="C13" s="33">
        <v>2007235543.9099998</v>
      </c>
      <c r="D13" s="33"/>
      <c r="E13" s="33"/>
      <c r="F13" s="33"/>
      <c r="G13" s="33"/>
      <c r="H13" s="33"/>
      <c r="I13" s="33">
        <v>1911060760.0800002</v>
      </c>
      <c r="J13" s="33">
        <v>426485004.67999983</v>
      </c>
      <c r="K13" s="33">
        <v>-196863734.24000025</v>
      </c>
      <c r="L13" s="33">
        <v>805362551.80000019</v>
      </c>
      <c r="M13" s="33">
        <v>-1583281010.8999996</v>
      </c>
      <c r="N13" s="33"/>
      <c r="O13" s="33"/>
      <c r="P13" s="33"/>
      <c r="Q13" s="33"/>
      <c r="R13" s="13">
        <f t="shared" si="0"/>
        <v>3369999115.3299999</v>
      </c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</row>
    <row r="14" spans="1:65" s="7" customFormat="1" x14ac:dyDescent="0.25">
      <c r="A14" s="4">
        <v>9</v>
      </c>
      <c r="B14" s="5" t="s">
        <v>27</v>
      </c>
      <c r="C14" s="33">
        <v>1050779534.7000004</v>
      </c>
      <c r="D14" s="33"/>
      <c r="E14" s="33"/>
      <c r="F14" s="33"/>
      <c r="G14" s="33">
        <v>-137267890.03</v>
      </c>
      <c r="H14" s="33"/>
      <c r="I14" s="33"/>
      <c r="J14" s="33">
        <v>2372810123.0700002</v>
      </c>
      <c r="K14" s="33">
        <v>108948239.99999997</v>
      </c>
      <c r="L14" s="33">
        <v>95279070.940000117</v>
      </c>
      <c r="M14" s="33"/>
      <c r="N14" s="33"/>
      <c r="O14" s="33"/>
      <c r="P14" s="33">
        <v>662763222.09999895</v>
      </c>
      <c r="Q14" s="33">
        <v>5997018438.2200022</v>
      </c>
      <c r="R14" s="13">
        <f t="shared" si="0"/>
        <v>10150330739.000002</v>
      </c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</row>
    <row r="15" spans="1:65" s="7" customFormat="1" x14ac:dyDescent="0.25">
      <c r="A15" s="4">
        <v>10</v>
      </c>
      <c r="B15" s="5" t="s">
        <v>28</v>
      </c>
      <c r="C15" s="33">
        <v>56725867.629999876</v>
      </c>
      <c r="D15" s="33"/>
      <c r="E15" s="33">
        <v>0</v>
      </c>
      <c r="F15" s="33"/>
      <c r="G15" s="33"/>
      <c r="H15" s="33"/>
      <c r="I15" s="33"/>
      <c r="J15" s="34"/>
      <c r="K15" s="34">
        <v>0</v>
      </c>
      <c r="L15" s="34">
        <v>0</v>
      </c>
      <c r="M15" s="34">
        <v>167572740</v>
      </c>
      <c r="N15" s="33"/>
      <c r="O15" s="33"/>
      <c r="P15" s="33"/>
      <c r="Q15" s="33"/>
      <c r="R15" s="13">
        <f t="shared" si="0"/>
        <v>224298607.62999988</v>
      </c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</row>
    <row r="16" spans="1:65" s="7" customFormat="1" x14ac:dyDescent="0.25">
      <c r="A16" s="4">
        <v>11</v>
      </c>
      <c r="B16" s="5" t="s">
        <v>29</v>
      </c>
      <c r="C16" s="33">
        <v>315236421.46999979</v>
      </c>
      <c r="D16" s="33"/>
      <c r="E16" s="33"/>
      <c r="F16" s="35">
        <v>-559073.41999999806</v>
      </c>
      <c r="G16" s="33">
        <v>6812575.1000000238</v>
      </c>
      <c r="H16" s="33"/>
      <c r="I16" s="33"/>
      <c r="J16" s="33">
        <v>109537891.6400001</v>
      </c>
      <c r="K16" s="33">
        <v>401680891.82999986</v>
      </c>
      <c r="L16" s="33">
        <v>-129436054.89999986</v>
      </c>
      <c r="M16" s="33">
        <v>563764040.90000021</v>
      </c>
      <c r="N16" s="33"/>
      <c r="O16" s="33"/>
      <c r="P16" s="33"/>
      <c r="Q16" s="33"/>
      <c r="R16" s="13">
        <f t="shared" si="0"/>
        <v>1267036692.6200001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</row>
    <row r="17" spans="1:65" s="7" customFormat="1" x14ac:dyDescent="0.25">
      <c r="A17" s="4">
        <v>12</v>
      </c>
      <c r="B17" s="5" t="s">
        <v>30</v>
      </c>
      <c r="C17" s="33"/>
      <c r="D17" s="33">
        <v>35160213.219999954</v>
      </c>
      <c r="E17" s="33"/>
      <c r="F17" s="33"/>
      <c r="G17" s="33"/>
      <c r="H17" s="33"/>
      <c r="I17" s="33"/>
      <c r="J17" s="33">
        <v>13498080.599999905</v>
      </c>
      <c r="K17" s="33">
        <v>0</v>
      </c>
      <c r="L17" s="33">
        <v>323535099.97999972</v>
      </c>
      <c r="M17" s="33">
        <v>329705296.04999995</v>
      </c>
      <c r="N17" s="33"/>
      <c r="O17" s="33"/>
      <c r="P17" s="33"/>
      <c r="Q17" s="33"/>
      <c r="R17" s="13">
        <f t="shared" si="0"/>
        <v>701898689.84999955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</row>
    <row r="18" spans="1:65" s="7" customFormat="1" x14ac:dyDescent="0.25">
      <c r="A18" s="4">
        <v>13</v>
      </c>
      <c r="B18" s="5" t="s">
        <v>31</v>
      </c>
      <c r="C18" s="33">
        <v>48500787.269999981</v>
      </c>
      <c r="D18" s="33"/>
      <c r="E18" s="33"/>
      <c r="F18" s="33"/>
      <c r="G18" s="33"/>
      <c r="H18" s="33"/>
      <c r="I18" s="33"/>
      <c r="J18" s="34"/>
      <c r="K18" s="34">
        <v>0</v>
      </c>
      <c r="L18" s="34">
        <v>0</v>
      </c>
      <c r="M18" s="34">
        <v>612708220.33999991</v>
      </c>
      <c r="N18" s="33"/>
      <c r="O18" s="33"/>
      <c r="P18" s="33"/>
      <c r="Q18" s="33"/>
      <c r="R18" s="13">
        <f t="shared" si="0"/>
        <v>661209007.6099999</v>
      </c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</row>
    <row r="19" spans="1:65" s="7" customFormat="1" x14ac:dyDescent="0.25">
      <c r="A19" s="4">
        <v>14</v>
      </c>
      <c r="B19" s="5" t="s">
        <v>32</v>
      </c>
      <c r="C19" s="33">
        <v>-9590525.1100001335</v>
      </c>
      <c r="D19" s="33"/>
      <c r="E19" s="33"/>
      <c r="F19" s="33"/>
      <c r="G19" s="33">
        <v>16617794.510000005</v>
      </c>
      <c r="H19" s="33"/>
      <c r="I19" s="33">
        <v>741514005</v>
      </c>
      <c r="J19" s="34">
        <v>53711780.830002487</v>
      </c>
      <c r="K19" s="34">
        <v>50062223.270000458</v>
      </c>
      <c r="L19" s="34">
        <v>30554893.890002251</v>
      </c>
      <c r="M19" s="34"/>
      <c r="N19" s="33">
        <v>1268597455.6700001</v>
      </c>
      <c r="O19" s="33">
        <v>57808890.330000013</v>
      </c>
      <c r="P19" s="33"/>
      <c r="Q19" s="33"/>
      <c r="R19" s="13">
        <f t="shared" si="0"/>
        <v>2209276518.3900051</v>
      </c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</row>
    <row r="20" spans="1:65" s="7" customFormat="1" x14ac:dyDescent="0.25">
      <c r="A20" s="4">
        <v>15</v>
      </c>
      <c r="B20" s="5" t="s">
        <v>33</v>
      </c>
      <c r="C20" s="33">
        <v>46939905.5</v>
      </c>
      <c r="D20" s="33"/>
      <c r="E20" s="33"/>
      <c r="F20" s="33"/>
      <c r="G20" s="33"/>
      <c r="H20" s="33"/>
      <c r="I20" s="33"/>
      <c r="J20" s="33"/>
      <c r="K20" s="33">
        <v>0</v>
      </c>
      <c r="L20" s="33">
        <v>0</v>
      </c>
      <c r="M20" s="33">
        <v>-9.5367431640625E-7</v>
      </c>
      <c r="N20" s="33"/>
      <c r="O20" s="33"/>
      <c r="P20" s="33"/>
      <c r="Q20" s="33"/>
      <c r="R20" s="13">
        <f t="shared" si="0"/>
        <v>46939905.499999046</v>
      </c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</row>
    <row r="21" spans="1:65" s="7" customFormat="1" x14ac:dyDescent="0.25">
      <c r="A21" s="4">
        <v>16</v>
      </c>
      <c r="B21" s="5" t="s">
        <v>34</v>
      </c>
      <c r="C21" s="6">
        <v>779565703.0999999</v>
      </c>
      <c r="D21" s="6"/>
      <c r="E21" s="6"/>
      <c r="F21" s="10"/>
      <c r="G21" s="6">
        <v>-29942447.420000002</v>
      </c>
      <c r="H21" s="6"/>
      <c r="I21" s="6"/>
      <c r="J21" s="8"/>
      <c r="K21" s="8">
        <v>0</v>
      </c>
      <c r="L21" s="6">
        <v>0</v>
      </c>
      <c r="M21" s="6">
        <v>-289454932.40000027</v>
      </c>
      <c r="N21" s="6"/>
      <c r="O21" s="6"/>
      <c r="P21" s="6"/>
      <c r="Q21" s="6"/>
      <c r="R21" s="22">
        <f t="shared" si="0"/>
        <v>460168323.27999967</v>
      </c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</row>
    <row r="22" spans="1:65" s="7" customFormat="1" x14ac:dyDescent="0.25">
      <c r="A22" s="4">
        <v>17</v>
      </c>
      <c r="B22" s="5" t="s">
        <v>35</v>
      </c>
      <c r="C22" s="6">
        <v>360329038.00999975</v>
      </c>
      <c r="D22" s="6"/>
      <c r="E22" s="6"/>
      <c r="F22" s="6"/>
      <c r="G22" s="6">
        <v>-62824784.219999984</v>
      </c>
      <c r="H22" s="6"/>
      <c r="I22" s="6">
        <v>2739303984.3800001</v>
      </c>
      <c r="J22" s="8">
        <v>199724610.29000026</v>
      </c>
      <c r="K22" s="8">
        <v>-300688973.35000014</v>
      </c>
      <c r="L22" s="6">
        <v>-592063083.08000028</v>
      </c>
      <c r="M22" s="6"/>
      <c r="N22" s="6"/>
      <c r="O22" s="6"/>
      <c r="P22" s="6"/>
      <c r="Q22" s="6"/>
      <c r="R22" s="22">
        <f t="shared" si="0"/>
        <v>2343780792.0300002</v>
      </c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</row>
    <row r="23" spans="1:65" s="7" customFormat="1" x14ac:dyDescent="0.25">
      <c r="A23" s="4">
        <v>18</v>
      </c>
      <c r="B23" s="5" t="s">
        <v>36</v>
      </c>
      <c r="C23" s="6">
        <v>5920616.1900000125</v>
      </c>
      <c r="D23" s="6"/>
      <c r="E23" s="6"/>
      <c r="F23" s="6"/>
      <c r="G23" s="6"/>
      <c r="H23" s="6"/>
      <c r="I23" s="6"/>
      <c r="J23" s="8"/>
      <c r="K23" s="8"/>
      <c r="L23" s="6"/>
      <c r="M23" s="6">
        <v>51468533.18000114</v>
      </c>
      <c r="N23" s="6"/>
      <c r="O23" s="6"/>
      <c r="P23" s="6"/>
      <c r="Q23" s="6"/>
      <c r="R23" s="22">
        <f t="shared" si="0"/>
        <v>57389149.370001152</v>
      </c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</row>
    <row r="24" spans="1:65" s="7" customFormat="1" x14ac:dyDescent="0.25">
      <c r="A24" s="4">
        <v>19</v>
      </c>
      <c r="B24" s="5" t="s">
        <v>37</v>
      </c>
      <c r="C24" s="6"/>
      <c r="D24" s="6"/>
      <c r="E24" s="6"/>
      <c r="F24" s="10"/>
      <c r="G24" s="6"/>
      <c r="H24" s="6"/>
      <c r="I24" s="6"/>
      <c r="J24" s="6"/>
      <c r="K24" s="6"/>
      <c r="L24" s="6"/>
      <c r="M24" s="6">
        <v>1418201010.3800001</v>
      </c>
      <c r="N24" s="6"/>
      <c r="O24" s="6"/>
      <c r="P24" s="6"/>
      <c r="Q24" s="6"/>
      <c r="R24" s="22">
        <f t="shared" si="0"/>
        <v>1418201010.3800001</v>
      </c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</row>
    <row r="25" spans="1:65" s="7" customFormat="1" x14ac:dyDescent="0.25">
      <c r="A25" s="4">
        <v>20</v>
      </c>
      <c r="B25" s="5" t="s">
        <v>50</v>
      </c>
      <c r="C25" s="6"/>
      <c r="D25" s="6"/>
      <c r="E25" s="6"/>
      <c r="F25" s="9"/>
      <c r="G25" s="6"/>
      <c r="H25" s="6">
        <v>-28244108</v>
      </c>
      <c r="I25" s="6"/>
      <c r="J25" s="8"/>
      <c r="K25" s="8"/>
      <c r="L25" s="8"/>
      <c r="M25" s="8"/>
      <c r="N25" s="6"/>
      <c r="O25" s="6"/>
      <c r="P25" s="6"/>
      <c r="Q25" s="6"/>
      <c r="R25" s="22">
        <f t="shared" si="0"/>
        <v>-28244108</v>
      </c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</row>
    <row r="26" spans="1:65" s="7" customFormat="1" x14ac:dyDescent="0.25">
      <c r="A26" s="4">
        <v>21</v>
      </c>
      <c r="B26" s="5" t="s">
        <v>38</v>
      </c>
      <c r="C26" s="6"/>
      <c r="D26" s="6"/>
      <c r="E26" s="6"/>
      <c r="F26" s="9"/>
      <c r="G26" s="6"/>
      <c r="H26" s="6">
        <v>0</v>
      </c>
      <c r="I26" s="6"/>
      <c r="J26" s="8"/>
      <c r="K26" s="8"/>
      <c r="L26" s="8"/>
      <c r="M26" s="8"/>
      <c r="N26" s="6"/>
      <c r="O26" s="6"/>
      <c r="P26" s="6"/>
      <c r="Q26" s="6"/>
      <c r="R26" s="22">
        <f t="shared" si="0"/>
        <v>0</v>
      </c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</row>
    <row r="27" spans="1:65" s="7" customFormat="1" x14ac:dyDescent="0.25">
      <c r="A27" s="4">
        <v>22</v>
      </c>
      <c r="B27" s="11" t="s">
        <v>49</v>
      </c>
      <c r="C27" s="6"/>
      <c r="D27" s="6"/>
      <c r="E27" s="6"/>
      <c r="F27" s="9"/>
      <c r="G27" s="6"/>
      <c r="H27" s="6">
        <v>2191233</v>
      </c>
      <c r="I27" s="6"/>
      <c r="J27" s="8"/>
      <c r="K27" s="8"/>
      <c r="L27" s="8"/>
      <c r="M27" s="8"/>
      <c r="N27" s="6"/>
      <c r="O27" s="6"/>
      <c r="P27" s="6"/>
      <c r="Q27" s="6"/>
      <c r="R27" s="22">
        <f t="shared" si="0"/>
        <v>2191233</v>
      </c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</row>
    <row r="28" spans="1:65" s="7" customFormat="1" x14ac:dyDescent="0.25">
      <c r="A28" s="4">
        <v>23</v>
      </c>
      <c r="B28" s="11" t="s">
        <v>39</v>
      </c>
      <c r="C28" s="6"/>
      <c r="D28" s="6"/>
      <c r="E28" s="6"/>
      <c r="F28" s="9">
        <v>7180960.1299999952</v>
      </c>
      <c r="G28" s="6"/>
      <c r="H28" s="6"/>
      <c r="I28" s="6"/>
      <c r="J28" s="8"/>
      <c r="K28" s="8"/>
      <c r="L28" s="8"/>
      <c r="M28" s="8"/>
      <c r="N28" s="6"/>
      <c r="O28" s="6"/>
      <c r="P28" s="6"/>
      <c r="Q28" s="6"/>
      <c r="R28" s="22">
        <f t="shared" si="0"/>
        <v>7180960.1299999952</v>
      </c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</row>
    <row r="29" spans="1:65" s="7" customFormat="1" x14ac:dyDescent="0.25">
      <c r="A29" s="4">
        <v>24</v>
      </c>
      <c r="B29" s="11" t="s">
        <v>40</v>
      </c>
      <c r="C29" s="6"/>
      <c r="D29" s="6"/>
      <c r="E29" s="6"/>
      <c r="F29" s="9">
        <v>8326227.0300000012</v>
      </c>
      <c r="G29" s="6"/>
      <c r="H29" s="6"/>
      <c r="I29" s="6"/>
      <c r="J29" s="8"/>
      <c r="K29" s="8"/>
      <c r="L29" s="8"/>
      <c r="M29" s="8"/>
      <c r="N29" s="6"/>
      <c r="O29" s="6"/>
      <c r="P29" s="6"/>
      <c r="Q29" s="6"/>
      <c r="R29" s="22">
        <f t="shared" si="0"/>
        <v>8326227.0300000012</v>
      </c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</row>
    <row r="30" spans="1:65" s="7" customFormat="1" x14ac:dyDescent="0.25">
      <c r="A30" s="4">
        <v>25</v>
      </c>
      <c r="B30" s="11" t="s">
        <v>41</v>
      </c>
      <c r="C30" s="6"/>
      <c r="D30" s="6"/>
      <c r="E30" s="6"/>
      <c r="F30" s="9">
        <v>-9091258</v>
      </c>
      <c r="G30" s="6"/>
      <c r="H30" s="6"/>
      <c r="I30" s="6"/>
      <c r="J30" s="8"/>
      <c r="K30" s="8"/>
      <c r="L30" s="8"/>
      <c r="M30" s="8"/>
      <c r="N30" s="6"/>
      <c r="O30" s="6"/>
      <c r="P30" s="6"/>
      <c r="Q30" s="6"/>
      <c r="R30" s="22">
        <f t="shared" si="0"/>
        <v>-9091258</v>
      </c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</row>
    <row r="31" spans="1:65" s="7" customFormat="1" x14ac:dyDescent="0.25">
      <c r="A31" s="4">
        <v>26</v>
      </c>
      <c r="B31" s="11" t="s">
        <v>42</v>
      </c>
      <c r="C31" s="6"/>
      <c r="D31" s="6"/>
      <c r="E31" s="6"/>
      <c r="F31" s="9">
        <v>-28288184.020000003</v>
      </c>
      <c r="G31" s="6"/>
      <c r="H31" s="6"/>
      <c r="I31" s="6"/>
      <c r="J31" s="8"/>
      <c r="K31" s="8"/>
      <c r="L31" s="8"/>
      <c r="M31" s="8"/>
      <c r="N31" s="6"/>
      <c r="O31" s="6"/>
      <c r="P31" s="6"/>
      <c r="Q31" s="6"/>
      <c r="R31" s="22">
        <f t="shared" si="0"/>
        <v>-28288184.020000003</v>
      </c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</row>
    <row r="32" spans="1:65" s="7" customFormat="1" x14ac:dyDescent="0.25">
      <c r="A32" s="4">
        <v>27</v>
      </c>
      <c r="B32" s="11" t="s">
        <v>43</v>
      </c>
      <c r="C32" s="6"/>
      <c r="D32" s="6"/>
      <c r="E32" s="6"/>
      <c r="F32" s="9">
        <v>154139949.5599997</v>
      </c>
      <c r="G32" s="6"/>
      <c r="H32" s="6"/>
      <c r="I32" s="6"/>
      <c r="J32" s="8"/>
      <c r="K32" s="8"/>
      <c r="L32" s="8"/>
      <c r="M32" s="8"/>
      <c r="N32" s="6"/>
      <c r="O32" s="6"/>
      <c r="P32" s="6"/>
      <c r="Q32" s="6"/>
      <c r="R32" s="22">
        <f>SUM(C32:Q32)</f>
        <v>154139949.5599997</v>
      </c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</row>
    <row r="33" spans="1:65" s="7" customFormat="1" x14ac:dyDescent="0.25">
      <c r="A33" s="4"/>
      <c r="B33" s="12" t="s">
        <v>44</v>
      </c>
      <c r="C33" s="13">
        <f>SUM(C6:C32)</f>
        <v>9110077977.7000008</v>
      </c>
      <c r="D33" s="13">
        <f t="shared" ref="D33:R33" si="1">SUM(D6:D32)</f>
        <v>41115437.11999996</v>
      </c>
      <c r="E33" s="13">
        <f t="shared" si="1"/>
        <v>0</v>
      </c>
      <c r="F33" s="13">
        <f t="shared" si="1"/>
        <v>131708621.2799997</v>
      </c>
      <c r="G33" s="13">
        <f t="shared" si="1"/>
        <v>-126776403.98</v>
      </c>
      <c r="H33" s="13">
        <f t="shared" si="1"/>
        <v>-26052875</v>
      </c>
      <c r="I33" s="13">
        <f t="shared" si="1"/>
        <v>9540379042.6900005</v>
      </c>
      <c r="J33" s="13">
        <f t="shared" si="1"/>
        <v>8150143688.5099983</v>
      </c>
      <c r="K33" s="13">
        <f t="shared" si="1"/>
        <v>1039245518.3499982</v>
      </c>
      <c r="L33" s="13">
        <f t="shared" si="1"/>
        <v>1695455023.5500007</v>
      </c>
      <c r="M33" s="13">
        <f t="shared" si="1"/>
        <v>4567475624.1300011</v>
      </c>
      <c r="N33" s="13">
        <f t="shared" si="1"/>
        <v>-2764972374.3499985</v>
      </c>
      <c r="O33" s="13">
        <f t="shared" si="1"/>
        <v>-1032217569.0799998</v>
      </c>
      <c r="P33" s="13">
        <f t="shared" si="1"/>
        <v>322447474.28999853</v>
      </c>
      <c r="Q33" s="13">
        <f t="shared" si="1"/>
        <v>5997018438.2200022</v>
      </c>
      <c r="R33" s="13">
        <f t="shared" si="1"/>
        <v>36645047623.43</v>
      </c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</row>
    <row r="34" spans="1:65" s="7" customFormat="1" x14ac:dyDescent="0.25">
      <c r="A34" s="14"/>
      <c r="B34" s="15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</row>
    <row r="35" spans="1:65" x14ac:dyDescent="0.25">
      <c r="B35" s="21" t="s">
        <v>46</v>
      </c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</row>
    <row r="36" spans="1:65" x14ac:dyDescent="0.25">
      <c r="B36" s="21" t="s">
        <v>47</v>
      </c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</row>
    <row r="37" spans="1:65" x14ac:dyDescent="0.25">
      <c r="B37" s="21" t="s">
        <v>48</v>
      </c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</row>
    <row r="38" spans="1:65" x14ac:dyDescent="0.25">
      <c r="B38" s="15"/>
    </row>
    <row r="39" spans="1:65" x14ac:dyDescent="0.25">
      <c r="B39" s="15"/>
    </row>
    <row r="40" spans="1:65" x14ac:dyDescent="0.25">
      <c r="B40" s="15"/>
    </row>
    <row r="41" spans="1:65" x14ac:dyDescent="0.25">
      <c r="B41" s="15"/>
    </row>
    <row r="42" spans="1:65" x14ac:dyDescent="0.25">
      <c r="B42" s="15"/>
    </row>
    <row r="43" spans="1:65" x14ac:dyDescent="0.25">
      <c r="B43" s="15"/>
    </row>
    <row r="44" spans="1:65" x14ac:dyDescent="0.25">
      <c r="B44" s="15"/>
    </row>
    <row r="45" spans="1:65" x14ac:dyDescent="0.25">
      <c r="B45" s="15"/>
    </row>
    <row r="46" spans="1:65" x14ac:dyDescent="0.25">
      <c r="B46" s="15"/>
    </row>
  </sheetData>
  <mergeCells count="15">
    <mergeCell ref="N3:Q4"/>
    <mergeCell ref="R3:R5"/>
    <mergeCell ref="C4:C5"/>
    <mergeCell ref="D4:D5"/>
    <mergeCell ref="A3:A5"/>
    <mergeCell ref="B3:B5"/>
    <mergeCell ref="C3:H3"/>
    <mergeCell ref="J3:L3"/>
    <mergeCell ref="M3:M4"/>
    <mergeCell ref="E4:E5"/>
    <mergeCell ref="F4:F5"/>
    <mergeCell ref="G4:G5"/>
    <mergeCell ref="H4:H5"/>
    <mergeCell ref="J4:L4"/>
    <mergeCell ref="I4:I5"/>
  </mergeCells>
  <conditionalFormatting sqref="C33:R33">
    <cfRule type="cellIs" priority="11" operator="lessThanOrEqual">
      <formula>0</formula>
    </cfRule>
  </conditionalFormatting>
  <conditionalFormatting sqref="B33">
    <cfRule type="cellIs" priority="8" operator="lessThanOrEqual">
      <formula>0</formula>
    </cfRule>
  </conditionalFormatting>
  <conditionalFormatting sqref="J24:K24 J6:K6 J16:K17 J8:K8 B34:B46 F17:F23 J10:K14 F7:F15 P15:P20 J20:K20 O11:O20 C6:C32 N6:Q7 N9:O10 Q8:Q10 N8 N21:Q32 R6:R32">
    <cfRule type="cellIs" dxfId="3" priority="9" operator="lessThanOrEqual">
      <formula>#REF!</formula>
    </cfRule>
    <cfRule type="cellIs" priority="10" operator="lessThanOrEqual">
      <formula>#REF!</formula>
    </cfRule>
  </conditionalFormatting>
  <conditionalFormatting sqref="P8:P14 L10:M14 L20:M24 L16:M17 L8:M8 Q11:Q20 N11:N20">
    <cfRule type="cellIs" dxfId="2" priority="6" operator="lessThanOrEqual">
      <formula>#REF!</formula>
    </cfRule>
    <cfRule type="cellIs" priority="7" operator="lessThanOrEqual">
      <formula>#REF!</formula>
    </cfRule>
  </conditionalFormatting>
  <conditionalFormatting sqref="O8">
    <cfRule type="cellIs" dxfId="1" priority="4" operator="lessThanOrEqual">
      <formula>#REF!</formula>
    </cfRule>
    <cfRule type="cellIs" priority="5" operator="lessThanOrEqual">
      <formula>#REF!</formula>
    </cfRule>
  </conditionalFormatting>
  <conditionalFormatting sqref="L6">
    <cfRule type="cellIs" dxfId="0" priority="2" operator="lessThanOrEqual">
      <formula>#REF!</formula>
    </cfRule>
    <cfRule type="cellIs" priority="3" operator="lessThanOrEqual">
      <formula>#REF!</formula>
    </cfRule>
  </conditionalFormatting>
  <conditionalFormatting sqref="R3">
    <cfRule type="cellIs" priority="1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ВСС на 01.10.2017 гг.</vt:lpstr>
      <vt:lpstr>'ВСС на 01.10.2017 гг.'!Область_печати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Камиля Амангельдиевна Жетписбаева</dc:creator>
  <cp:lastModifiedBy>Камиля Амангельдиевна Жетписбаева</cp:lastModifiedBy>
  <dcterms:created xsi:type="dcterms:W3CDTF">2017-06-20T09:34:37Z</dcterms:created>
  <dcterms:modified xsi:type="dcterms:W3CDTF">2017-11-10T11:20:59Z</dcterms:modified>
</cp:coreProperties>
</file>